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426"/>
  <workbookPr checkCompatibility="1" defaultThemeVersion="124226"/>
  <mc:AlternateContent xmlns:mc="http://schemas.openxmlformats.org/markup-compatibility/2006">
    <mc:Choice Requires="x15">
      <x15ac:absPath xmlns:x15ac="http://schemas.microsoft.com/office/spreadsheetml/2010/11/ac" url="C:\Users\rkendric\Desktop\"/>
    </mc:Choice>
  </mc:AlternateContent>
  <bookViews>
    <workbookView xWindow="0" yWindow="0" windowWidth="25200" windowHeight="10860" activeTab="2"/>
  </bookViews>
  <sheets>
    <sheet name="Preliminary Notice" sheetId="1" r:id="rId1"/>
    <sheet name="&quot;Final&quot; Official Notice" sheetId="2" r:id="rId2"/>
    <sheet name="Final Chapter 41 Status List" sheetId="3" r:id="rId3"/>
  </sheets>
  <definedNames>
    <definedName name="_xlnm.Print_Area" localSheetId="0">'Preliminary Notice'!$A$1:$N$431</definedName>
    <definedName name="_xlnm.Print_Titles" localSheetId="0">'Preliminary Notice'!$20:$20</definedName>
    <definedName name="REPORT3">'Preliminary Notice'!$A$20:$N$411</definedName>
  </definedNames>
  <calcPr calcId="171027"/>
</workbook>
</file>

<file path=xl/calcChain.xml><?xml version="1.0" encoding="utf-8"?>
<calcChain xmlns="http://schemas.openxmlformats.org/spreadsheetml/2006/main">
  <c r="I192" i="3" l="1"/>
  <c r="I289" i="3"/>
  <c r="I42" i="3"/>
  <c r="I326" i="3"/>
  <c r="I241" i="3"/>
  <c r="I37" i="3"/>
  <c r="I336" i="3"/>
  <c r="I279" i="3"/>
  <c r="I284" i="3"/>
  <c r="I319" i="3"/>
  <c r="I22" i="3"/>
  <c r="I264" i="3"/>
  <c r="I267" i="3"/>
  <c r="I191" i="3"/>
  <c r="I46" i="3"/>
  <c r="I49" i="3"/>
  <c r="I83" i="3"/>
  <c r="I186" i="3"/>
  <c r="I204" i="3"/>
  <c r="I52" i="3"/>
  <c r="I349" i="3"/>
  <c r="I85" i="3"/>
  <c r="I58" i="3"/>
  <c r="I26" i="3"/>
  <c r="I230" i="3"/>
  <c r="I333" i="3"/>
  <c r="I237" i="3"/>
  <c r="I65" i="3"/>
  <c r="I338" i="3"/>
  <c r="I62" i="3"/>
  <c r="I231" i="3"/>
  <c r="I297" i="3"/>
  <c r="I66" i="3"/>
  <c r="I120" i="3"/>
  <c r="I291" i="3"/>
  <c r="I160" i="3"/>
  <c r="I277" i="3"/>
  <c r="I380" i="3"/>
  <c r="I38" i="3"/>
  <c r="I41" i="3"/>
  <c r="I381" i="3"/>
  <c r="I278" i="3"/>
  <c r="I25" i="3"/>
  <c r="I77" i="3"/>
  <c r="I137" i="3"/>
  <c r="I239" i="3"/>
  <c r="I288" i="3"/>
  <c r="I300" i="3"/>
  <c r="I225" i="3"/>
  <c r="I86" i="3"/>
  <c r="I303" i="3"/>
  <c r="I373" i="3"/>
  <c r="I260" i="3"/>
  <c r="I87" i="3"/>
  <c r="I255" i="3"/>
  <c r="I67" i="3"/>
  <c r="I219" i="3"/>
  <c r="I334" i="3"/>
  <c r="I273" i="3"/>
  <c r="I94" i="3"/>
  <c r="I95" i="3"/>
  <c r="I98" i="3"/>
  <c r="I101" i="3"/>
  <c r="I355" i="3"/>
  <c r="I73" i="3"/>
  <c r="I76" i="3"/>
  <c r="I102" i="3"/>
  <c r="I174" i="3"/>
  <c r="I305" i="3"/>
  <c r="I348" i="3"/>
  <c r="I91" i="3"/>
  <c r="I104" i="3"/>
  <c r="I203" i="3"/>
  <c r="I323" i="3"/>
  <c r="I108" i="3"/>
  <c r="I216" i="3"/>
  <c r="I286" i="3"/>
  <c r="I292" i="3"/>
  <c r="I30" i="3"/>
  <c r="I268" i="3"/>
  <c r="I208" i="3"/>
  <c r="I220" i="3"/>
  <c r="I97" i="3"/>
  <c r="I262" i="3"/>
  <c r="I391" i="3"/>
  <c r="I377" i="3"/>
  <c r="I243" i="3"/>
  <c r="I71" i="3"/>
  <c r="I309" i="3"/>
  <c r="I269" i="3"/>
  <c r="I246" i="3"/>
  <c r="I370" i="3"/>
  <c r="I343" i="3"/>
  <c r="I47" i="3"/>
  <c r="I177" i="3"/>
  <c r="I251" i="3"/>
  <c r="I126" i="3"/>
  <c r="I205" i="3"/>
  <c r="I325" i="3"/>
  <c r="I125" i="3"/>
  <c r="I312" i="3"/>
  <c r="I96" i="3"/>
  <c r="I210" i="3"/>
  <c r="I131" i="3"/>
  <c r="I341" i="3"/>
  <c r="I254" i="3"/>
  <c r="I123" i="3"/>
  <c r="I351" i="3"/>
  <c r="I111" i="3"/>
  <c r="I113" i="3"/>
  <c r="I280" i="3"/>
  <c r="I223" i="3"/>
  <c r="I328" i="3"/>
  <c r="I140" i="3"/>
  <c r="I172" i="3"/>
  <c r="I353" i="3"/>
  <c r="I82" i="3"/>
  <c r="I136" i="3"/>
  <c r="I116" i="3"/>
  <c r="I135" i="3"/>
  <c r="I166" i="3"/>
  <c r="I144" i="3"/>
  <c r="I147" i="3"/>
  <c r="I148" i="3"/>
  <c r="I261" i="3"/>
  <c r="I368" i="3"/>
  <c r="I213" i="3"/>
  <c r="I154" i="3"/>
  <c r="I330" i="3"/>
  <c r="I383" i="3"/>
  <c r="I296" i="3"/>
  <c r="I222" i="3"/>
  <c r="I27" i="3"/>
  <c r="I184" i="3"/>
  <c r="I257" i="3"/>
  <c r="I304" i="3"/>
  <c r="I327" i="3"/>
  <c r="I256" i="3"/>
  <c r="I233" i="3"/>
  <c r="I21" i="3"/>
  <c r="I161" i="3"/>
  <c r="I299" i="3"/>
  <c r="I99" i="3"/>
  <c r="I106" i="3"/>
  <c r="I149" i="3"/>
  <c r="I176" i="3"/>
  <c r="I196" i="3"/>
  <c r="I206" i="3"/>
  <c r="I340" i="3"/>
  <c r="I359" i="3"/>
  <c r="I329" i="3"/>
  <c r="I194" i="3"/>
  <c r="I234" i="3"/>
  <c r="I164" i="3"/>
  <c r="I79" i="3"/>
  <c r="I167" i="3"/>
  <c r="I274" i="3"/>
  <c r="I322" i="3"/>
  <c r="I117" i="3"/>
  <c r="I386" i="3"/>
  <c r="I69" i="3"/>
  <c r="I33" i="3"/>
  <c r="I228" i="3"/>
  <c r="I347" i="3"/>
  <c r="I153" i="3"/>
  <c r="I155" i="3"/>
  <c r="I44" i="3"/>
  <c r="I130" i="3"/>
  <c r="I139" i="3"/>
  <c r="I332" i="3"/>
  <c r="I290" i="3"/>
  <c r="I187" i="3"/>
  <c r="I59" i="3"/>
  <c r="I188" i="3"/>
  <c r="I282" i="3"/>
  <c r="I181" i="3"/>
  <c r="I57" i="3"/>
  <c r="I121" i="3"/>
  <c r="I138" i="3"/>
  <c r="I259" i="3"/>
  <c r="I294" i="3"/>
  <c r="I295" i="3"/>
  <c r="I39" i="3"/>
  <c r="I317" i="3"/>
  <c r="I195" i="3"/>
  <c r="I200" i="3"/>
  <c r="I315" i="3"/>
  <c r="I124" i="3"/>
  <c r="I48" i="3"/>
  <c r="I88" i="3"/>
  <c r="I199" i="3"/>
  <c r="I190" i="3"/>
  <c r="I78" i="3"/>
  <c r="I179" i="3"/>
  <c r="I202" i="3"/>
  <c r="I183" i="3"/>
  <c r="I115" i="3"/>
  <c r="I193" i="3"/>
  <c r="I162" i="3"/>
  <c r="I81" i="3"/>
  <c r="I313" i="3"/>
  <c r="I265" i="3"/>
  <c r="I346" i="3"/>
  <c r="I93" i="3"/>
  <c r="I163" i="3"/>
  <c r="I253" i="3"/>
  <c r="I331" i="3"/>
  <c r="I367" i="3"/>
  <c r="I122" i="3"/>
  <c r="I114" i="3"/>
  <c r="I263" i="3"/>
  <c r="I271" i="3"/>
  <c r="I215" i="3"/>
  <c r="I110" i="3"/>
  <c r="I159" i="3"/>
  <c r="I128" i="3"/>
  <c r="I171" i="3"/>
  <c r="I103" i="3"/>
  <c r="I142" i="3"/>
  <c r="I356" i="3"/>
  <c r="I221" i="3"/>
  <c r="I226" i="3"/>
  <c r="I266" i="3"/>
  <c r="I342" i="3"/>
  <c r="I151" i="3"/>
  <c r="I235" i="3"/>
  <c r="I358" i="3"/>
  <c r="I236" i="3"/>
  <c r="I275" i="3"/>
  <c r="I364" i="3"/>
  <c r="I247" i="3"/>
  <c r="I306" i="3"/>
  <c r="I240" i="3"/>
  <c r="I242" i="3"/>
  <c r="I245" i="3"/>
  <c r="I157" i="3"/>
  <c r="I308" i="3"/>
  <c r="I376" i="3"/>
  <c r="I50" i="3"/>
  <c r="I146" i="3"/>
  <c r="I298" i="3"/>
  <c r="I129" i="3"/>
  <c r="I318" i="3"/>
  <c r="I90" i="3"/>
  <c r="I250" i="3"/>
  <c r="I385" i="3"/>
  <c r="I227" i="3"/>
  <c r="I100" i="3"/>
  <c r="I252" i="3"/>
  <c r="I248" i="3"/>
  <c r="I61" i="3"/>
  <c r="I112" i="3"/>
  <c r="I45" i="3"/>
  <c r="I173" i="3"/>
  <c r="I92" i="3"/>
  <c r="I293" i="3"/>
  <c r="I361" i="3"/>
  <c r="I127" i="3"/>
  <c r="I283" i="3"/>
  <c r="I384" i="3"/>
  <c r="I375" i="3"/>
  <c r="I150" i="3"/>
  <c r="I152" i="3"/>
  <c r="I324" i="3"/>
  <c r="I276" i="3"/>
  <c r="I40" i="3"/>
  <c r="I74" i="3"/>
  <c r="I371" i="3"/>
  <c r="I24" i="3"/>
  <c r="I141" i="3"/>
  <c r="I60" i="3"/>
  <c r="I133" i="3"/>
  <c r="I185" i="3"/>
  <c r="I43" i="3"/>
  <c r="I214" i="3"/>
  <c r="I272" i="3"/>
  <c r="I175" i="3"/>
  <c r="I64" i="3"/>
  <c r="I232" i="3"/>
  <c r="I70" i="3"/>
  <c r="I302" i="3"/>
  <c r="I211" i="3"/>
  <c r="I281" i="3"/>
  <c r="I35" i="3"/>
  <c r="I388" i="3"/>
  <c r="I244" i="3"/>
  <c r="I53" i="3"/>
  <c r="I68" i="3"/>
  <c r="I134" i="3"/>
  <c r="I310" i="3"/>
  <c r="I169" i="3"/>
  <c r="I350" i="3"/>
  <c r="I320" i="3"/>
  <c r="I56" i="3"/>
  <c r="I84" i="3"/>
  <c r="I158" i="3"/>
  <c r="I182" i="3"/>
  <c r="I170" i="3"/>
  <c r="I337" i="3"/>
  <c r="I23" i="3"/>
  <c r="I354" i="3"/>
  <c r="I345" i="3"/>
  <c r="I362" i="3"/>
  <c r="I382" i="3"/>
  <c r="I145" i="3"/>
  <c r="I321" i="3"/>
  <c r="I344" i="3"/>
  <c r="I32" i="3"/>
  <c r="I339" i="3"/>
  <c r="I31" i="3"/>
  <c r="I156" i="3"/>
  <c r="I197" i="3"/>
  <c r="I201" i="3"/>
  <c r="I36" i="3"/>
  <c r="I180" i="3"/>
  <c r="I118" i="3"/>
  <c r="I72" i="3"/>
  <c r="I360" i="3"/>
  <c r="I389" i="3"/>
  <c r="I352" i="3"/>
  <c r="I374" i="3"/>
  <c r="I357" i="3"/>
  <c r="I34" i="3"/>
  <c r="I285" i="3"/>
  <c r="I229" i="3"/>
  <c r="I119" i="3"/>
  <c r="I107" i="3"/>
  <c r="I207" i="3"/>
  <c r="I209" i="3"/>
  <c r="I238" i="3"/>
  <c r="I301" i="3"/>
  <c r="I316" i="3"/>
  <c r="I363" i="3"/>
  <c r="I89" i="3"/>
  <c r="I366" i="3"/>
  <c r="I270" i="3"/>
  <c r="I369" i="3"/>
  <c r="I314" i="3"/>
  <c r="I249" i="3"/>
  <c r="I54" i="3"/>
  <c r="I63" i="3"/>
  <c r="I372" i="3"/>
  <c r="I378" i="3"/>
  <c r="I224" i="3"/>
  <c r="I379" i="3"/>
  <c r="I198" i="3"/>
  <c r="I132" i="3"/>
  <c r="I365" i="3"/>
  <c r="I143" i="3"/>
  <c r="I189" i="3"/>
  <c r="I217" i="3"/>
  <c r="I311" i="3"/>
  <c r="I212" i="3"/>
  <c r="I387" i="3"/>
  <c r="I51" i="3"/>
  <c r="I55" i="3"/>
  <c r="I80" i="3"/>
  <c r="I105" i="3"/>
  <c r="I335" i="3"/>
  <c r="I168" i="3"/>
  <c r="I390" i="3"/>
  <c r="I109" i="3"/>
  <c r="I287" i="3"/>
  <c r="I258" i="3"/>
  <c r="I165" i="3"/>
  <c r="I307" i="3"/>
  <c r="I178" i="3"/>
  <c r="I218" i="3"/>
  <c r="I28" i="3"/>
  <c r="I29" i="3"/>
  <c r="H75" i="3"/>
  <c r="I75" i="3" s="1"/>
  <c r="E258" i="3"/>
  <c r="K258" i="3" s="1"/>
  <c r="L258" i="3" s="1"/>
  <c r="M258" i="3" s="1"/>
  <c r="N258" i="3" s="1"/>
  <c r="E165" i="3"/>
  <c r="K165" i="3" s="1"/>
  <c r="L165" i="3" s="1"/>
  <c r="M165" i="3" s="1"/>
  <c r="N165" i="3" s="1"/>
  <c r="E307" i="3"/>
  <c r="K307" i="3" s="1"/>
  <c r="L307" i="3" s="1"/>
  <c r="M307" i="3" s="1"/>
  <c r="N307" i="3" s="1"/>
  <c r="E178" i="3"/>
  <c r="K178" i="3" s="1"/>
  <c r="L178" i="3" s="1"/>
  <c r="M178" i="3" s="1"/>
  <c r="N178" i="3" s="1"/>
  <c r="E218" i="3"/>
  <c r="K218" i="3" s="1"/>
  <c r="L218" i="3" s="1"/>
  <c r="M218" i="3" s="1"/>
  <c r="N218" i="3" s="1"/>
  <c r="E28" i="3"/>
  <c r="K28" i="3" s="1"/>
  <c r="L28" i="3" s="1"/>
  <c r="M28" i="3" s="1"/>
  <c r="N28" i="3" s="1"/>
  <c r="E29" i="3"/>
  <c r="K29" i="3" s="1"/>
  <c r="L29" i="3" s="1"/>
  <c r="M29" i="3" s="1"/>
  <c r="N29" i="3" s="1"/>
  <c r="E192" i="3"/>
  <c r="K192" i="3" s="1"/>
  <c r="L192" i="3" s="1"/>
  <c r="M192" i="3" s="1"/>
  <c r="N192" i="3" s="1"/>
  <c r="E289" i="3"/>
  <c r="K289" i="3" s="1"/>
  <c r="L289" i="3" s="1"/>
  <c r="M289" i="3" s="1"/>
  <c r="N289" i="3" s="1"/>
  <c r="E42" i="3"/>
  <c r="K42" i="3" s="1"/>
  <c r="L42" i="3" s="1"/>
  <c r="M42" i="3" s="1"/>
  <c r="N42" i="3" s="1"/>
  <c r="E326" i="3"/>
  <c r="K326" i="3" s="1"/>
  <c r="L326" i="3" s="1"/>
  <c r="M326" i="3" s="1"/>
  <c r="N326" i="3" s="1"/>
  <c r="E241" i="3"/>
  <c r="K241" i="3" s="1"/>
  <c r="L241" i="3" s="1"/>
  <c r="M241" i="3" s="1"/>
  <c r="N241" i="3" s="1"/>
  <c r="E37" i="3"/>
  <c r="K37" i="3" s="1"/>
  <c r="L37" i="3" s="1"/>
  <c r="M37" i="3" s="1"/>
  <c r="N37" i="3" s="1"/>
  <c r="E336" i="3"/>
  <c r="K336" i="3" s="1"/>
  <c r="L336" i="3" s="1"/>
  <c r="M336" i="3" s="1"/>
  <c r="N336" i="3" s="1"/>
  <c r="E279" i="3"/>
  <c r="K279" i="3" s="1"/>
  <c r="L279" i="3" s="1"/>
  <c r="M279" i="3" s="1"/>
  <c r="N279" i="3" s="1"/>
  <c r="E284" i="3"/>
  <c r="K284" i="3" s="1"/>
  <c r="L284" i="3" s="1"/>
  <c r="M284" i="3" s="1"/>
  <c r="N284" i="3" s="1"/>
  <c r="E319" i="3"/>
  <c r="K319" i="3" s="1"/>
  <c r="L319" i="3" s="1"/>
  <c r="M319" i="3" s="1"/>
  <c r="N319" i="3" s="1"/>
  <c r="E22" i="3"/>
  <c r="K22" i="3" s="1"/>
  <c r="L22" i="3" s="1"/>
  <c r="M22" i="3" s="1"/>
  <c r="N22" i="3" s="1"/>
  <c r="E264" i="3"/>
  <c r="K264" i="3" s="1"/>
  <c r="L264" i="3" s="1"/>
  <c r="M264" i="3" s="1"/>
  <c r="N264" i="3" s="1"/>
  <c r="E267" i="3"/>
  <c r="K267" i="3" s="1"/>
  <c r="L267" i="3" s="1"/>
  <c r="M267" i="3" s="1"/>
  <c r="N267" i="3" s="1"/>
  <c r="E191" i="3"/>
  <c r="K191" i="3" s="1"/>
  <c r="L191" i="3" s="1"/>
  <c r="M191" i="3" s="1"/>
  <c r="N191" i="3" s="1"/>
  <c r="E46" i="3"/>
  <c r="K46" i="3" s="1"/>
  <c r="L46" i="3" s="1"/>
  <c r="M46" i="3" s="1"/>
  <c r="N46" i="3" s="1"/>
  <c r="E49" i="3"/>
  <c r="K49" i="3" s="1"/>
  <c r="L49" i="3" s="1"/>
  <c r="M49" i="3" s="1"/>
  <c r="N49" i="3" s="1"/>
  <c r="E83" i="3"/>
  <c r="K83" i="3" s="1"/>
  <c r="L83" i="3" s="1"/>
  <c r="M83" i="3" s="1"/>
  <c r="N83" i="3" s="1"/>
  <c r="E186" i="3"/>
  <c r="K186" i="3" s="1"/>
  <c r="L186" i="3" s="1"/>
  <c r="M186" i="3" s="1"/>
  <c r="N186" i="3" s="1"/>
  <c r="E204" i="3"/>
  <c r="K204" i="3" s="1"/>
  <c r="L204" i="3" s="1"/>
  <c r="M204" i="3" s="1"/>
  <c r="N204" i="3" s="1"/>
  <c r="E52" i="3"/>
  <c r="K52" i="3" s="1"/>
  <c r="L52" i="3" s="1"/>
  <c r="M52" i="3" s="1"/>
  <c r="N52" i="3" s="1"/>
  <c r="E349" i="3"/>
  <c r="K349" i="3" s="1"/>
  <c r="L349" i="3" s="1"/>
  <c r="M349" i="3" s="1"/>
  <c r="N349" i="3" s="1"/>
  <c r="E85" i="3"/>
  <c r="K85" i="3" s="1"/>
  <c r="L85" i="3" s="1"/>
  <c r="M85" i="3" s="1"/>
  <c r="N85" i="3" s="1"/>
  <c r="E58" i="3"/>
  <c r="K58" i="3" s="1"/>
  <c r="L58" i="3" s="1"/>
  <c r="M58" i="3" s="1"/>
  <c r="N58" i="3" s="1"/>
  <c r="E26" i="3"/>
  <c r="K26" i="3" s="1"/>
  <c r="L26" i="3" s="1"/>
  <c r="M26" i="3" s="1"/>
  <c r="N26" i="3" s="1"/>
  <c r="E230" i="3"/>
  <c r="K230" i="3" s="1"/>
  <c r="L230" i="3" s="1"/>
  <c r="M230" i="3" s="1"/>
  <c r="N230" i="3" s="1"/>
  <c r="E333" i="3"/>
  <c r="K333" i="3" s="1"/>
  <c r="L333" i="3" s="1"/>
  <c r="M333" i="3" s="1"/>
  <c r="N333" i="3" s="1"/>
  <c r="E237" i="3"/>
  <c r="K237" i="3" s="1"/>
  <c r="L237" i="3" s="1"/>
  <c r="M237" i="3" s="1"/>
  <c r="N237" i="3" s="1"/>
  <c r="E65" i="3"/>
  <c r="K65" i="3" s="1"/>
  <c r="L65" i="3" s="1"/>
  <c r="M65" i="3" s="1"/>
  <c r="N65" i="3" s="1"/>
  <c r="E338" i="3"/>
  <c r="K338" i="3" s="1"/>
  <c r="L338" i="3" s="1"/>
  <c r="M338" i="3" s="1"/>
  <c r="N338" i="3" s="1"/>
  <c r="E62" i="3"/>
  <c r="K62" i="3" s="1"/>
  <c r="L62" i="3" s="1"/>
  <c r="M62" i="3" s="1"/>
  <c r="N62" i="3" s="1"/>
  <c r="E231" i="3"/>
  <c r="K231" i="3" s="1"/>
  <c r="L231" i="3" s="1"/>
  <c r="M231" i="3" s="1"/>
  <c r="N231" i="3" s="1"/>
  <c r="E297" i="3"/>
  <c r="K297" i="3" s="1"/>
  <c r="L297" i="3" s="1"/>
  <c r="M297" i="3" s="1"/>
  <c r="N297" i="3" s="1"/>
  <c r="E66" i="3"/>
  <c r="K66" i="3" s="1"/>
  <c r="L66" i="3" s="1"/>
  <c r="M66" i="3" s="1"/>
  <c r="N66" i="3" s="1"/>
  <c r="E120" i="3"/>
  <c r="K120" i="3" s="1"/>
  <c r="L120" i="3" s="1"/>
  <c r="M120" i="3" s="1"/>
  <c r="N120" i="3" s="1"/>
  <c r="E291" i="3"/>
  <c r="K291" i="3" s="1"/>
  <c r="L291" i="3" s="1"/>
  <c r="M291" i="3" s="1"/>
  <c r="N291" i="3" s="1"/>
  <c r="E160" i="3"/>
  <c r="K160" i="3" s="1"/>
  <c r="L160" i="3" s="1"/>
  <c r="M160" i="3" s="1"/>
  <c r="N160" i="3" s="1"/>
  <c r="E277" i="3"/>
  <c r="K277" i="3" s="1"/>
  <c r="L277" i="3" s="1"/>
  <c r="M277" i="3" s="1"/>
  <c r="N277" i="3" s="1"/>
  <c r="E380" i="3"/>
  <c r="K380" i="3" s="1"/>
  <c r="L380" i="3" s="1"/>
  <c r="M380" i="3" s="1"/>
  <c r="N380" i="3" s="1"/>
  <c r="E38" i="3"/>
  <c r="K38" i="3" s="1"/>
  <c r="L38" i="3" s="1"/>
  <c r="M38" i="3" s="1"/>
  <c r="N38" i="3" s="1"/>
  <c r="E41" i="3"/>
  <c r="K41" i="3" s="1"/>
  <c r="L41" i="3" s="1"/>
  <c r="M41" i="3" s="1"/>
  <c r="N41" i="3" s="1"/>
  <c r="E381" i="3"/>
  <c r="K381" i="3" s="1"/>
  <c r="L381" i="3" s="1"/>
  <c r="M381" i="3" s="1"/>
  <c r="N381" i="3" s="1"/>
  <c r="E278" i="3"/>
  <c r="K278" i="3" s="1"/>
  <c r="L278" i="3" s="1"/>
  <c r="M278" i="3" s="1"/>
  <c r="N278" i="3" s="1"/>
  <c r="E25" i="3"/>
  <c r="K25" i="3" s="1"/>
  <c r="L25" i="3" s="1"/>
  <c r="M25" i="3" s="1"/>
  <c r="N25" i="3" s="1"/>
  <c r="E77" i="3"/>
  <c r="K77" i="3" s="1"/>
  <c r="L77" i="3" s="1"/>
  <c r="M77" i="3" s="1"/>
  <c r="N77" i="3" s="1"/>
  <c r="E137" i="3"/>
  <c r="K137" i="3" s="1"/>
  <c r="L137" i="3" s="1"/>
  <c r="M137" i="3" s="1"/>
  <c r="N137" i="3" s="1"/>
  <c r="E239" i="3"/>
  <c r="K239" i="3" s="1"/>
  <c r="L239" i="3" s="1"/>
  <c r="M239" i="3" s="1"/>
  <c r="N239" i="3" s="1"/>
  <c r="E288" i="3"/>
  <c r="K288" i="3" s="1"/>
  <c r="L288" i="3" s="1"/>
  <c r="M288" i="3" s="1"/>
  <c r="N288" i="3" s="1"/>
  <c r="E300" i="3"/>
  <c r="K300" i="3" s="1"/>
  <c r="L300" i="3" s="1"/>
  <c r="M300" i="3" s="1"/>
  <c r="N300" i="3" s="1"/>
  <c r="E225" i="3"/>
  <c r="K225" i="3" s="1"/>
  <c r="L225" i="3" s="1"/>
  <c r="M225" i="3" s="1"/>
  <c r="N225" i="3" s="1"/>
  <c r="E86" i="3"/>
  <c r="K86" i="3" s="1"/>
  <c r="L86" i="3" s="1"/>
  <c r="M86" i="3" s="1"/>
  <c r="N86" i="3" s="1"/>
  <c r="E303" i="3"/>
  <c r="K303" i="3" s="1"/>
  <c r="L303" i="3" s="1"/>
  <c r="M303" i="3" s="1"/>
  <c r="N303" i="3" s="1"/>
  <c r="E373" i="3"/>
  <c r="K373" i="3" s="1"/>
  <c r="L373" i="3" s="1"/>
  <c r="M373" i="3" s="1"/>
  <c r="N373" i="3" s="1"/>
  <c r="E260" i="3"/>
  <c r="K260" i="3" s="1"/>
  <c r="L260" i="3" s="1"/>
  <c r="M260" i="3" s="1"/>
  <c r="N260" i="3" s="1"/>
  <c r="E87" i="3"/>
  <c r="K87" i="3" s="1"/>
  <c r="L87" i="3" s="1"/>
  <c r="M87" i="3" s="1"/>
  <c r="N87" i="3" s="1"/>
  <c r="E255" i="3"/>
  <c r="K255" i="3" s="1"/>
  <c r="L255" i="3" s="1"/>
  <c r="M255" i="3" s="1"/>
  <c r="N255" i="3" s="1"/>
  <c r="E67" i="3"/>
  <c r="K67" i="3" s="1"/>
  <c r="L67" i="3" s="1"/>
  <c r="M67" i="3" s="1"/>
  <c r="N67" i="3" s="1"/>
  <c r="E219" i="3"/>
  <c r="K219" i="3" s="1"/>
  <c r="L219" i="3" s="1"/>
  <c r="M219" i="3" s="1"/>
  <c r="N219" i="3" s="1"/>
  <c r="E334" i="3"/>
  <c r="K334" i="3" s="1"/>
  <c r="L334" i="3" s="1"/>
  <c r="M334" i="3" s="1"/>
  <c r="N334" i="3" s="1"/>
  <c r="E273" i="3"/>
  <c r="K273" i="3" s="1"/>
  <c r="L273" i="3" s="1"/>
  <c r="M273" i="3" s="1"/>
  <c r="N273" i="3" s="1"/>
  <c r="E94" i="3"/>
  <c r="K94" i="3" s="1"/>
  <c r="L94" i="3" s="1"/>
  <c r="M94" i="3" s="1"/>
  <c r="N94" i="3" s="1"/>
  <c r="E95" i="3"/>
  <c r="K95" i="3" s="1"/>
  <c r="L95" i="3" s="1"/>
  <c r="M95" i="3" s="1"/>
  <c r="N95" i="3" s="1"/>
  <c r="E98" i="3"/>
  <c r="K98" i="3" s="1"/>
  <c r="L98" i="3" s="1"/>
  <c r="M98" i="3" s="1"/>
  <c r="N98" i="3" s="1"/>
  <c r="E101" i="3"/>
  <c r="K101" i="3" s="1"/>
  <c r="L101" i="3" s="1"/>
  <c r="M101" i="3" s="1"/>
  <c r="N101" i="3" s="1"/>
  <c r="E355" i="3"/>
  <c r="K355" i="3" s="1"/>
  <c r="L355" i="3" s="1"/>
  <c r="M355" i="3" s="1"/>
  <c r="N355" i="3" s="1"/>
  <c r="E73" i="3"/>
  <c r="K73" i="3" s="1"/>
  <c r="L73" i="3" s="1"/>
  <c r="M73" i="3" s="1"/>
  <c r="N73" i="3" s="1"/>
  <c r="E76" i="3"/>
  <c r="K76" i="3" s="1"/>
  <c r="L76" i="3" s="1"/>
  <c r="M76" i="3" s="1"/>
  <c r="N76" i="3" s="1"/>
  <c r="E102" i="3"/>
  <c r="K102" i="3" s="1"/>
  <c r="L102" i="3" s="1"/>
  <c r="M102" i="3" s="1"/>
  <c r="N102" i="3" s="1"/>
  <c r="E174" i="3"/>
  <c r="K174" i="3" s="1"/>
  <c r="L174" i="3" s="1"/>
  <c r="M174" i="3" s="1"/>
  <c r="N174" i="3" s="1"/>
  <c r="E305" i="3"/>
  <c r="K305" i="3" s="1"/>
  <c r="L305" i="3" s="1"/>
  <c r="M305" i="3" s="1"/>
  <c r="N305" i="3" s="1"/>
  <c r="E348" i="3"/>
  <c r="K348" i="3" s="1"/>
  <c r="L348" i="3" s="1"/>
  <c r="M348" i="3" s="1"/>
  <c r="N348" i="3" s="1"/>
  <c r="E91" i="3"/>
  <c r="K91" i="3" s="1"/>
  <c r="L91" i="3" s="1"/>
  <c r="M91" i="3" s="1"/>
  <c r="N91" i="3" s="1"/>
  <c r="E104" i="3"/>
  <c r="K104" i="3" s="1"/>
  <c r="L104" i="3" s="1"/>
  <c r="M104" i="3" s="1"/>
  <c r="N104" i="3" s="1"/>
  <c r="E203" i="3"/>
  <c r="K203" i="3" s="1"/>
  <c r="L203" i="3" s="1"/>
  <c r="M203" i="3" s="1"/>
  <c r="N203" i="3" s="1"/>
  <c r="E323" i="3"/>
  <c r="K323" i="3" s="1"/>
  <c r="L323" i="3" s="1"/>
  <c r="M323" i="3" s="1"/>
  <c r="N323" i="3" s="1"/>
  <c r="E108" i="3"/>
  <c r="K108" i="3" s="1"/>
  <c r="L108" i="3" s="1"/>
  <c r="M108" i="3" s="1"/>
  <c r="N108" i="3" s="1"/>
  <c r="E216" i="3"/>
  <c r="K216" i="3" s="1"/>
  <c r="L216" i="3" s="1"/>
  <c r="M216" i="3" s="1"/>
  <c r="N216" i="3" s="1"/>
  <c r="E286" i="3"/>
  <c r="K286" i="3" s="1"/>
  <c r="L286" i="3" s="1"/>
  <c r="M286" i="3" s="1"/>
  <c r="N286" i="3" s="1"/>
  <c r="E292" i="3"/>
  <c r="K292" i="3" s="1"/>
  <c r="L292" i="3" s="1"/>
  <c r="M292" i="3" s="1"/>
  <c r="N292" i="3" s="1"/>
  <c r="E30" i="3"/>
  <c r="K30" i="3" s="1"/>
  <c r="L30" i="3" s="1"/>
  <c r="M30" i="3" s="1"/>
  <c r="N30" i="3" s="1"/>
  <c r="E268" i="3"/>
  <c r="K268" i="3" s="1"/>
  <c r="L268" i="3" s="1"/>
  <c r="M268" i="3" s="1"/>
  <c r="N268" i="3" s="1"/>
  <c r="E208" i="3"/>
  <c r="K208" i="3" s="1"/>
  <c r="L208" i="3" s="1"/>
  <c r="M208" i="3" s="1"/>
  <c r="N208" i="3" s="1"/>
  <c r="E220" i="3"/>
  <c r="K220" i="3" s="1"/>
  <c r="L220" i="3" s="1"/>
  <c r="M220" i="3" s="1"/>
  <c r="N220" i="3" s="1"/>
  <c r="E97" i="3"/>
  <c r="K97" i="3" s="1"/>
  <c r="L97" i="3" s="1"/>
  <c r="M97" i="3" s="1"/>
  <c r="N97" i="3" s="1"/>
  <c r="E262" i="3"/>
  <c r="K262" i="3" s="1"/>
  <c r="L262" i="3" s="1"/>
  <c r="M262" i="3" s="1"/>
  <c r="N262" i="3" s="1"/>
  <c r="E391" i="3"/>
  <c r="K391" i="3" s="1"/>
  <c r="L391" i="3" s="1"/>
  <c r="M391" i="3" s="1"/>
  <c r="N391" i="3" s="1"/>
  <c r="E377" i="3"/>
  <c r="K377" i="3" s="1"/>
  <c r="L377" i="3" s="1"/>
  <c r="M377" i="3" s="1"/>
  <c r="N377" i="3" s="1"/>
  <c r="E243" i="3"/>
  <c r="K243" i="3" s="1"/>
  <c r="L243" i="3" s="1"/>
  <c r="M243" i="3" s="1"/>
  <c r="N243" i="3" s="1"/>
  <c r="E71" i="3"/>
  <c r="K71" i="3" s="1"/>
  <c r="L71" i="3" s="1"/>
  <c r="M71" i="3" s="1"/>
  <c r="N71" i="3" s="1"/>
  <c r="E309" i="3"/>
  <c r="K309" i="3" s="1"/>
  <c r="L309" i="3" s="1"/>
  <c r="M309" i="3" s="1"/>
  <c r="N309" i="3" s="1"/>
  <c r="E269" i="3"/>
  <c r="K269" i="3" s="1"/>
  <c r="L269" i="3" s="1"/>
  <c r="M269" i="3" s="1"/>
  <c r="N269" i="3" s="1"/>
  <c r="E246" i="3"/>
  <c r="K246" i="3" s="1"/>
  <c r="L246" i="3" s="1"/>
  <c r="M246" i="3" s="1"/>
  <c r="N246" i="3" s="1"/>
  <c r="E370" i="3"/>
  <c r="K370" i="3" s="1"/>
  <c r="L370" i="3" s="1"/>
  <c r="M370" i="3" s="1"/>
  <c r="N370" i="3" s="1"/>
  <c r="E343" i="3"/>
  <c r="K343" i="3" s="1"/>
  <c r="L343" i="3" s="1"/>
  <c r="M343" i="3" s="1"/>
  <c r="N343" i="3" s="1"/>
  <c r="E47" i="3"/>
  <c r="K47" i="3" s="1"/>
  <c r="L47" i="3" s="1"/>
  <c r="M47" i="3" s="1"/>
  <c r="N47" i="3" s="1"/>
  <c r="E177" i="3"/>
  <c r="K177" i="3" s="1"/>
  <c r="L177" i="3" s="1"/>
  <c r="M177" i="3" s="1"/>
  <c r="N177" i="3" s="1"/>
  <c r="E251" i="3"/>
  <c r="K251" i="3" s="1"/>
  <c r="L251" i="3" s="1"/>
  <c r="M251" i="3" s="1"/>
  <c r="N251" i="3" s="1"/>
  <c r="E126" i="3"/>
  <c r="K126" i="3" s="1"/>
  <c r="L126" i="3" s="1"/>
  <c r="M126" i="3" s="1"/>
  <c r="N126" i="3" s="1"/>
  <c r="E205" i="3"/>
  <c r="K205" i="3" s="1"/>
  <c r="L205" i="3" s="1"/>
  <c r="M205" i="3" s="1"/>
  <c r="N205" i="3" s="1"/>
  <c r="E325" i="3"/>
  <c r="K325" i="3" s="1"/>
  <c r="L325" i="3" s="1"/>
  <c r="M325" i="3" s="1"/>
  <c r="N325" i="3" s="1"/>
  <c r="E125" i="3"/>
  <c r="K125" i="3" s="1"/>
  <c r="L125" i="3" s="1"/>
  <c r="M125" i="3" s="1"/>
  <c r="N125" i="3" s="1"/>
  <c r="E312" i="3"/>
  <c r="K312" i="3" s="1"/>
  <c r="L312" i="3" s="1"/>
  <c r="M312" i="3" s="1"/>
  <c r="N312" i="3" s="1"/>
  <c r="E96" i="3"/>
  <c r="K96" i="3" s="1"/>
  <c r="L96" i="3" s="1"/>
  <c r="M96" i="3" s="1"/>
  <c r="N96" i="3" s="1"/>
  <c r="E210" i="3"/>
  <c r="K210" i="3" s="1"/>
  <c r="L210" i="3" s="1"/>
  <c r="M210" i="3" s="1"/>
  <c r="N210" i="3" s="1"/>
  <c r="E131" i="3"/>
  <c r="K131" i="3" s="1"/>
  <c r="L131" i="3" s="1"/>
  <c r="M131" i="3" s="1"/>
  <c r="N131" i="3" s="1"/>
  <c r="E341" i="3"/>
  <c r="K341" i="3" s="1"/>
  <c r="L341" i="3" s="1"/>
  <c r="M341" i="3" s="1"/>
  <c r="N341" i="3" s="1"/>
  <c r="E254" i="3"/>
  <c r="K254" i="3" s="1"/>
  <c r="L254" i="3" s="1"/>
  <c r="M254" i="3" s="1"/>
  <c r="N254" i="3" s="1"/>
  <c r="E123" i="3"/>
  <c r="K123" i="3" s="1"/>
  <c r="L123" i="3" s="1"/>
  <c r="M123" i="3" s="1"/>
  <c r="N123" i="3" s="1"/>
  <c r="E351" i="3"/>
  <c r="K351" i="3" s="1"/>
  <c r="L351" i="3" s="1"/>
  <c r="M351" i="3" s="1"/>
  <c r="N351" i="3" s="1"/>
  <c r="E111" i="3"/>
  <c r="K111" i="3" s="1"/>
  <c r="L111" i="3" s="1"/>
  <c r="M111" i="3" s="1"/>
  <c r="N111" i="3" s="1"/>
  <c r="E113" i="3"/>
  <c r="K113" i="3" s="1"/>
  <c r="L113" i="3" s="1"/>
  <c r="M113" i="3" s="1"/>
  <c r="N113" i="3" s="1"/>
  <c r="E280" i="3"/>
  <c r="K280" i="3" s="1"/>
  <c r="L280" i="3" s="1"/>
  <c r="M280" i="3" s="1"/>
  <c r="N280" i="3" s="1"/>
  <c r="E223" i="3"/>
  <c r="K223" i="3" s="1"/>
  <c r="L223" i="3" s="1"/>
  <c r="M223" i="3" s="1"/>
  <c r="N223" i="3" s="1"/>
  <c r="E328" i="3"/>
  <c r="K328" i="3" s="1"/>
  <c r="L328" i="3" s="1"/>
  <c r="M328" i="3" s="1"/>
  <c r="N328" i="3" s="1"/>
  <c r="E140" i="3"/>
  <c r="K140" i="3" s="1"/>
  <c r="L140" i="3" s="1"/>
  <c r="M140" i="3" s="1"/>
  <c r="N140" i="3" s="1"/>
  <c r="E172" i="3"/>
  <c r="K172" i="3" s="1"/>
  <c r="L172" i="3" s="1"/>
  <c r="M172" i="3" s="1"/>
  <c r="N172" i="3" s="1"/>
  <c r="E353" i="3"/>
  <c r="K353" i="3" s="1"/>
  <c r="L353" i="3" s="1"/>
  <c r="M353" i="3" s="1"/>
  <c r="N353" i="3" s="1"/>
  <c r="E82" i="3"/>
  <c r="K82" i="3" s="1"/>
  <c r="L82" i="3" s="1"/>
  <c r="M82" i="3" s="1"/>
  <c r="N82" i="3" s="1"/>
  <c r="E136" i="3"/>
  <c r="K136" i="3" s="1"/>
  <c r="L136" i="3" s="1"/>
  <c r="M136" i="3" s="1"/>
  <c r="N136" i="3" s="1"/>
  <c r="E116" i="3"/>
  <c r="K116" i="3" s="1"/>
  <c r="L116" i="3" s="1"/>
  <c r="M116" i="3" s="1"/>
  <c r="N116" i="3" s="1"/>
  <c r="E135" i="3"/>
  <c r="K135" i="3" s="1"/>
  <c r="L135" i="3" s="1"/>
  <c r="M135" i="3" s="1"/>
  <c r="N135" i="3" s="1"/>
  <c r="E166" i="3"/>
  <c r="K166" i="3" s="1"/>
  <c r="L166" i="3" s="1"/>
  <c r="M166" i="3" s="1"/>
  <c r="N166" i="3" s="1"/>
  <c r="E144" i="3"/>
  <c r="K144" i="3" s="1"/>
  <c r="L144" i="3" s="1"/>
  <c r="M144" i="3" s="1"/>
  <c r="N144" i="3" s="1"/>
  <c r="E147" i="3"/>
  <c r="K147" i="3" s="1"/>
  <c r="L147" i="3" s="1"/>
  <c r="M147" i="3" s="1"/>
  <c r="N147" i="3" s="1"/>
  <c r="E148" i="3"/>
  <c r="K148" i="3" s="1"/>
  <c r="L148" i="3" s="1"/>
  <c r="M148" i="3" s="1"/>
  <c r="N148" i="3" s="1"/>
  <c r="E261" i="3"/>
  <c r="K261" i="3" s="1"/>
  <c r="L261" i="3" s="1"/>
  <c r="M261" i="3" s="1"/>
  <c r="N261" i="3" s="1"/>
  <c r="E368" i="3"/>
  <c r="K368" i="3" s="1"/>
  <c r="L368" i="3" s="1"/>
  <c r="M368" i="3" s="1"/>
  <c r="N368" i="3" s="1"/>
  <c r="E213" i="3"/>
  <c r="K213" i="3" s="1"/>
  <c r="L213" i="3" s="1"/>
  <c r="M213" i="3" s="1"/>
  <c r="N213" i="3" s="1"/>
  <c r="E154" i="3"/>
  <c r="K154" i="3" s="1"/>
  <c r="L154" i="3" s="1"/>
  <c r="M154" i="3" s="1"/>
  <c r="N154" i="3" s="1"/>
  <c r="E330" i="3"/>
  <c r="K330" i="3" s="1"/>
  <c r="L330" i="3" s="1"/>
  <c r="M330" i="3" s="1"/>
  <c r="N330" i="3" s="1"/>
  <c r="E383" i="3"/>
  <c r="K383" i="3" s="1"/>
  <c r="L383" i="3" s="1"/>
  <c r="M383" i="3" s="1"/>
  <c r="N383" i="3" s="1"/>
  <c r="E296" i="3"/>
  <c r="K296" i="3" s="1"/>
  <c r="L296" i="3" s="1"/>
  <c r="M296" i="3" s="1"/>
  <c r="N296" i="3" s="1"/>
  <c r="E222" i="3"/>
  <c r="K222" i="3" s="1"/>
  <c r="L222" i="3" s="1"/>
  <c r="M222" i="3" s="1"/>
  <c r="N222" i="3" s="1"/>
  <c r="E27" i="3"/>
  <c r="K27" i="3" s="1"/>
  <c r="L27" i="3" s="1"/>
  <c r="M27" i="3" s="1"/>
  <c r="N27" i="3" s="1"/>
  <c r="E184" i="3"/>
  <c r="K184" i="3" s="1"/>
  <c r="L184" i="3" s="1"/>
  <c r="M184" i="3" s="1"/>
  <c r="N184" i="3" s="1"/>
  <c r="E257" i="3"/>
  <c r="K257" i="3" s="1"/>
  <c r="L257" i="3" s="1"/>
  <c r="M257" i="3" s="1"/>
  <c r="N257" i="3" s="1"/>
  <c r="E304" i="3"/>
  <c r="K304" i="3" s="1"/>
  <c r="L304" i="3" s="1"/>
  <c r="M304" i="3" s="1"/>
  <c r="N304" i="3" s="1"/>
  <c r="E327" i="3"/>
  <c r="K327" i="3" s="1"/>
  <c r="L327" i="3" s="1"/>
  <c r="M327" i="3" s="1"/>
  <c r="N327" i="3" s="1"/>
  <c r="E256" i="3"/>
  <c r="K256" i="3" s="1"/>
  <c r="L256" i="3" s="1"/>
  <c r="M256" i="3" s="1"/>
  <c r="N256" i="3" s="1"/>
  <c r="E233" i="3"/>
  <c r="K233" i="3" s="1"/>
  <c r="L233" i="3" s="1"/>
  <c r="M233" i="3" s="1"/>
  <c r="N233" i="3" s="1"/>
  <c r="E21" i="3"/>
  <c r="K21" i="3" s="1"/>
  <c r="L21" i="3" s="1"/>
  <c r="M21" i="3" s="1"/>
  <c r="N21" i="3" s="1"/>
  <c r="E161" i="3"/>
  <c r="K161" i="3" s="1"/>
  <c r="L161" i="3" s="1"/>
  <c r="M161" i="3" s="1"/>
  <c r="N161" i="3" s="1"/>
  <c r="E299" i="3"/>
  <c r="K299" i="3" s="1"/>
  <c r="L299" i="3" s="1"/>
  <c r="M299" i="3" s="1"/>
  <c r="N299" i="3" s="1"/>
  <c r="E99" i="3"/>
  <c r="K99" i="3" s="1"/>
  <c r="L99" i="3" s="1"/>
  <c r="M99" i="3" s="1"/>
  <c r="N99" i="3" s="1"/>
  <c r="E106" i="3"/>
  <c r="K106" i="3" s="1"/>
  <c r="L106" i="3" s="1"/>
  <c r="M106" i="3" s="1"/>
  <c r="N106" i="3" s="1"/>
  <c r="E149" i="3"/>
  <c r="K149" i="3" s="1"/>
  <c r="L149" i="3" s="1"/>
  <c r="M149" i="3" s="1"/>
  <c r="N149" i="3" s="1"/>
  <c r="E176" i="3"/>
  <c r="K176" i="3" s="1"/>
  <c r="L176" i="3" s="1"/>
  <c r="M176" i="3" s="1"/>
  <c r="N176" i="3" s="1"/>
  <c r="E196" i="3"/>
  <c r="K196" i="3" s="1"/>
  <c r="L196" i="3" s="1"/>
  <c r="M196" i="3" s="1"/>
  <c r="N196" i="3" s="1"/>
  <c r="E206" i="3"/>
  <c r="K206" i="3" s="1"/>
  <c r="L206" i="3" s="1"/>
  <c r="M206" i="3" s="1"/>
  <c r="N206" i="3" s="1"/>
  <c r="E340" i="3"/>
  <c r="K340" i="3" s="1"/>
  <c r="L340" i="3" s="1"/>
  <c r="M340" i="3" s="1"/>
  <c r="N340" i="3" s="1"/>
  <c r="E359" i="3"/>
  <c r="K359" i="3" s="1"/>
  <c r="L359" i="3" s="1"/>
  <c r="M359" i="3" s="1"/>
  <c r="N359" i="3" s="1"/>
  <c r="E329" i="3"/>
  <c r="K329" i="3" s="1"/>
  <c r="L329" i="3" s="1"/>
  <c r="M329" i="3" s="1"/>
  <c r="N329" i="3" s="1"/>
  <c r="E194" i="3"/>
  <c r="K194" i="3" s="1"/>
  <c r="L194" i="3" s="1"/>
  <c r="M194" i="3" s="1"/>
  <c r="N194" i="3" s="1"/>
  <c r="E234" i="3"/>
  <c r="K234" i="3" s="1"/>
  <c r="L234" i="3" s="1"/>
  <c r="M234" i="3" s="1"/>
  <c r="N234" i="3" s="1"/>
  <c r="E164" i="3"/>
  <c r="K164" i="3" s="1"/>
  <c r="L164" i="3" s="1"/>
  <c r="M164" i="3" s="1"/>
  <c r="N164" i="3" s="1"/>
  <c r="E79" i="3"/>
  <c r="K79" i="3" s="1"/>
  <c r="L79" i="3" s="1"/>
  <c r="M79" i="3" s="1"/>
  <c r="N79" i="3" s="1"/>
  <c r="E167" i="3"/>
  <c r="K167" i="3" s="1"/>
  <c r="L167" i="3" s="1"/>
  <c r="M167" i="3" s="1"/>
  <c r="N167" i="3" s="1"/>
  <c r="E274" i="3"/>
  <c r="K274" i="3" s="1"/>
  <c r="L274" i="3" s="1"/>
  <c r="M274" i="3" s="1"/>
  <c r="N274" i="3" s="1"/>
  <c r="E322" i="3"/>
  <c r="K322" i="3" s="1"/>
  <c r="L322" i="3" s="1"/>
  <c r="M322" i="3" s="1"/>
  <c r="N322" i="3" s="1"/>
  <c r="E117" i="3"/>
  <c r="K117" i="3" s="1"/>
  <c r="L117" i="3" s="1"/>
  <c r="M117" i="3" s="1"/>
  <c r="N117" i="3" s="1"/>
  <c r="E386" i="3"/>
  <c r="K386" i="3" s="1"/>
  <c r="L386" i="3" s="1"/>
  <c r="M386" i="3" s="1"/>
  <c r="N386" i="3" s="1"/>
  <c r="E69" i="3"/>
  <c r="K69" i="3" s="1"/>
  <c r="L69" i="3" s="1"/>
  <c r="M69" i="3" s="1"/>
  <c r="N69" i="3" s="1"/>
  <c r="E33" i="3"/>
  <c r="K33" i="3" s="1"/>
  <c r="L33" i="3" s="1"/>
  <c r="M33" i="3" s="1"/>
  <c r="N33" i="3" s="1"/>
  <c r="E228" i="3"/>
  <c r="K228" i="3" s="1"/>
  <c r="L228" i="3" s="1"/>
  <c r="M228" i="3" s="1"/>
  <c r="N228" i="3" s="1"/>
  <c r="E347" i="3"/>
  <c r="K347" i="3" s="1"/>
  <c r="L347" i="3" s="1"/>
  <c r="M347" i="3" s="1"/>
  <c r="N347" i="3" s="1"/>
  <c r="E153" i="3"/>
  <c r="K153" i="3" s="1"/>
  <c r="L153" i="3" s="1"/>
  <c r="M153" i="3" s="1"/>
  <c r="N153" i="3" s="1"/>
  <c r="E155" i="3"/>
  <c r="K155" i="3" s="1"/>
  <c r="L155" i="3" s="1"/>
  <c r="M155" i="3" s="1"/>
  <c r="N155" i="3" s="1"/>
  <c r="E44" i="3"/>
  <c r="K44" i="3" s="1"/>
  <c r="L44" i="3" s="1"/>
  <c r="M44" i="3" s="1"/>
  <c r="N44" i="3" s="1"/>
  <c r="E130" i="3"/>
  <c r="K130" i="3" s="1"/>
  <c r="L130" i="3" s="1"/>
  <c r="M130" i="3" s="1"/>
  <c r="N130" i="3" s="1"/>
  <c r="E139" i="3"/>
  <c r="K139" i="3" s="1"/>
  <c r="L139" i="3" s="1"/>
  <c r="M139" i="3" s="1"/>
  <c r="N139" i="3" s="1"/>
  <c r="E332" i="3"/>
  <c r="K332" i="3" s="1"/>
  <c r="L332" i="3" s="1"/>
  <c r="M332" i="3" s="1"/>
  <c r="N332" i="3" s="1"/>
  <c r="E290" i="3"/>
  <c r="K290" i="3" s="1"/>
  <c r="L290" i="3" s="1"/>
  <c r="M290" i="3" s="1"/>
  <c r="N290" i="3" s="1"/>
  <c r="E187" i="3"/>
  <c r="K187" i="3" s="1"/>
  <c r="L187" i="3" s="1"/>
  <c r="M187" i="3" s="1"/>
  <c r="N187" i="3" s="1"/>
  <c r="E59" i="3"/>
  <c r="K59" i="3" s="1"/>
  <c r="L59" i="3" s="1"/>
  <c r="M59" i="3" s="1"/>
  <c r="N59" i="3" s="1"/>
  <c r="E188" i="3"/>
  <c r="K188" i="3" s="1"/>
  <c r="L188" i="3" s="1"/>
  <c r="M188" i="3" s="1"/>
  <c r="N188" i="3" s="1"/>
  <c r="E282" i="3"/>
  <c r="K282" i="3" s="1"/>
  <c r="L282" i="3" s="1"/>
  <c r="M282" i="3" s="1"/>
  <c r="N282" i="3" s="1"/>
  <c r="E181" i="3"/>
  <c r="K181" i="3" s="1"/>
  <c r="L181" i="3" s="1"/>
  <c r="M181" i="3" s="1"/>
  <c r="N181" i="3" s="1"/>
  <c r="E57" i="3"/>
  <c r="K57" i="3" s="1"/>
  <c r="L57" i="3" s="1"/>
  <c r="M57" i="3" s="1"/>
  <c r="N57" i="3" s="1"/>
  <c r="E121" i="3"/>
  <c r="K121" i="3" s="1"/>
  <c r="L121" i="3" s="1"/>
  <c r="M121" i="3" s="1"/>
  <c r="N121" i="3" s="1"/>
  <c r="E138" i="3"/>
  <c r="K138" i="3" s="1"/>
  <c r="L138" i="3" s="1"/>
  <c r="M138" i="3" s="1"/>
  <c r="N138" i="3" s="1"/>
  <c r="E259" i="3"/>
  <c r="K259" i="3" s="1"/>
  <c r="L259" i="3" s="1"/>
  <c r="M259" i="3" s="1"/>
  <c r="N259" i="3" s="1"/>
  <c r="E294" i="3"/>
  <c r="K294" i="3" s="1"/>
  <c r="L294" i="3" s="1"/>
  <c r="M294" i="3" s="1"/>
  <c r="N294" i="3" s="1"/>
  <c r="E295" i="3"/>
  <c r="K295" i="3" s="1"/>
  <c r="L295" i="3" s="1"/>
  <c r="M295" i="3" s="1"/>
  <c r="N295" i="3" s="1"/>
  <c r="E39" i="3"/>
  <c r="K39" i="3" s="1"/>
  <c r="L39" i="3" s="1"/>
  <c r="M39" i="3" s="1"/>
  <c r="N39" i="3" s="1"/>
  <c r="E317" i="3"/>
  <c r="K317" i="3" s="1"/>
  <c r="L317" i="3" s="1"/>
  <c r="M317" i="3" s="1"/>
  <c r="N317" i="3" s="1"/>
  <c r="E195" i="3"/>
  <c r="K195" i="3" s="1"/>
  <c r="L195" i="3" s="1"/>
  <c r="M195" i="3" s="1"/>
  <c r="N195" i="3" s="1"/>
  <c r="E200" i="3"/>
  <c r="K200" i="3" s="1"/>
  <c r="L200" i="3" s="1"/>
  <c r="M200" i="3" s="1"/>
  <c r="N200" i="3" s="1"/>
  <c r="E315" i="3"/>
  <c r="K315" i="3" s="1"/>
  <c r="L315" i="3" s="1"/>
  <c r="M315" i="3" s="1"/>
  <c r="N315" i="3" s="1"/>
  <c r="E124" i="3"/>
  <c r="K124" i="3" s="1"/>
  <c r="L124" i="3" s="1"/>
  <c r="M124" i="3" s="1"/>
  <c r="N124" i="3" s="1"/>
  <c r="E48" i="3"/>
  <c r="K48" i="3" s="1"/>
  <c r="L48" i="3" s="1"/>
  <c r="M48" i="3" s="1"/>
  <c r="N48" i="3" s="1"/>
  <c r="E88" i="3"/>
  <c r="K88" i="3" s="1"/>
  <c r="L88" i="3" s="1"/>
  <c r="M88" i="3" s="1"/>
  <c r="N88" i="3" s="1"/>
  <c r="E199" i="3"/>
  <c r="K199" i="3" s="1"/>
  <c r="L199" i="3" s="1"/>
  <c r="M199" i="3" s="1"/>
  <c r="N199" i="3" s="1"/>
  <c r="E190" i="3"/>
  <c r="K190" i="3" s="1"/>
  <c r="L190" i="3" s="1"/>
  <c r="M190" i="3" s="1"/>
  <c r="N190" i="3" s="1"/>
  <c r="E78" i="3"/>
  <c r="K78" i="3" s="1"/>
  <c r="L78" i="3" s="1"/>
  <c r="M78" i="3" s="1"/>
  <c r="N78" i="3" s="1"/>
  <c r="E179" i="3"/>
  <c r="K179" i="3" s="1"/>
  <c r="L179" i="3" s="1"/>
  <c r="M179" i="3" s="1"/>
  <c r="N179" i="3" s="1"/>
  <c r="E202" i="3"/>
  <c r="K202" i="3" s="1"/>
  <c r="L202" i="3" s="1"/>
  <c r="M202" i="3" s="1"/>
  <c r="N202" i="3" s="1"/>
  <c r="E183" i="3"/>
  <c r="K183" i="3" s="1"/>
  <c r="L183" i="3" s="1"/>
  <c r="M183" i="3" s="1"/>
  <c r="N183" i="3" s="1"/>
  <c r="E115" i="3"/>
  <c r="K115" i="3" s="1"/>
  <c r="L115" i="3" s="1"/>
  <c r="M115" i="3" s="1"/>
  <c r="N115" i="3" s="1"/>
  <c r="E193" i="3"/>
  <c r="K193" i="3" s="1"/>
  <c r="L193" i="3" s="1"/>
  <c r="M193" i="3" s="1"/>
  <c r="N193" i="3" s="1"/>
  <c r="E162" i="3"/>
  <c r="K162" i="3" s="1"/>
  <c r="L162" i="3" s="1"/>
  <c r="M162" i="3" s="1"/>
  <c r="N162" i="3" s="1"/>
  <c r="E81" i="3"/>
  <c r="K81" i="3" s="1"/>
  <c r="L81" i="3" s="1"/>
  <c r="M81" i="3" s="1"/>
  <c r="N81" i="3" s="1"/>
  <c r="E313" i="3"/>
  <c r="K313" i="3" s="1"/>
  <c r="L313" i="3" s="1"/>
  <c r="M313" i="3" s="1"/>
  <c r="N313" i="3" s="1"/>
  <c r="E265" i="3"/>
  <c r="K265" i="3" s="1"/>
  <c r="L265" i="3" s="1"/>
  <c r="M265" i="3" s="1"/>
  <c r="N265" i="3" s="1"/>
  <c r="E346" i="3"/>
  <c r="K346" i="3" s="1"/>
  <c r="L346" i="3" s="1"/>
  <c r="M346" i="3" s="1"/>
  <c r="N346" i="3" s="1"/>
  <c r="E93" i="3"/>
  <c r="K93" i="3" s="1"/>
  <c r="L93" i="3" s="1"/>
  <c r="M93" i="3" s="1"/>
  <c r="N93" i="3" s="1"/>
  <c r="E163" i="3"/>
  <c r="K163" i="3" s="1"/>
  <c r="L163" i="3" s="1"/>
  <c r="M163" i="3" s="1"/>
  <c r="N163" i="3" s="1"/>
  <c r="E253" i="3"/>
  <c r="K253" i="3" s="1"/>
  <c r="L253" i="3" s="1"/>
  <c r="M253" i="3" s="1"/>
  <c r="N253" i="3" s="1"/>
  <c r="E331" i="3"/>
  <c r="K331" i="3" s="1"/>
  <c r="L331" i="3" s="1"/>
  <c r="M331" i="3" s="1"/>
  <c r="N331" i="3" s="1"/>
  <c r="E367" i="3"/>
  <c r="K367" i="3" s="1"/>
  <c r="L367" i="3" s="1"/>
  <c r="M367" i="3" s="1"/>
  <c r="N367" i="3" s="1"/>
  <c r="E122" i="3"/>
  <c r="K122" i="3" s="1"/>
  <c r="L122" i="3" s="1"/>
  <c r="M122" i="3" s="1"/>
  <c r="N122" i="3" s="1"/>
  <c r="E114" i="3"/>
  <c r="K114" i="3" s="1"/>
  <c r="L114" i="3" s="1"/>
  <c r="M114" i="3" s="1"/>
  <c r="N114" i="3" s="1"/>
  <c r="E263" i="3"/>
  <c r="K263" i="3" s="1"/>
  <c r="L263" i="3" s="1"/>
  <c r="M263" i="3" s="1"/>
  <c r="N263" i="3" s="1"/>
  <c r="E271" i="3"/>
  <c r="K271" i="3" s="1"/>
  <c r="L271" i="3" s="1"/>
  <c r="M271" i="3" s="1"/>
  <c r="N271" i="3" s="1"/>
  <c r="E215" i="3"/>
  <c r="K215" i="3" s="1"/>
  <c r="L215" i="3" s="1"/>
  <c r="M215" i="3" s="1"/>
  <c r="N215" i="3" s="1"/>
  <c r="E110" i="3"/>
  <c r="K110" i="3" s="1"/>
  <c r="L110" i="3" s="1"/>
  <c r="M110" i="3" s="1"/>
  <c r="N110" i="3" s="1"/>
  <c r="E159" i="3"/>
  <c r="K159" i="3" s="1"/>
  <c r="L159" i="3" s="1"/>
  <c r="M159" i="3" s="1"/>
  <c r="N159" i="3" s="1"/>
  <c r="E128" i="3"/>
  <c r="K128" i="3" s="1"/>
  <c r="L128" i="3" s="1"/>
  <c r="M128" i="3" s="1"/>
  <c r="N128" i="3" s="1"/>
  <c r="E171" i="3"/>
  <c r="K171" i="3" s="1"/>
  <c r="L171" i="3" s="1"/>
  <c r="M171" i="3" s="1"/>
  <c r="N171" i="3" s="1"/>
  <c r="E103" i="3"/>
  <c r="K103" i="3" s="1"/>
  <c r="L103" i="3" s="1"/>
  <c r="M103" i="3" s="1"/>
  <c r="N103" i="3" s="1"/>
  <c r="E142" i="3"/>
  <c r="K142" i="3" s="1"/>
  <c r="L142" i="3" s="1"/>
  <c r="M142" i="3" s="1"/>
  <c r="N142" i="3" s="1"/>
  <c r="E356" i="3"/>
  <c r="K356" i="3" s="1"/>
  <c r="L356" i="3" s="1"/>
  <c r="M356" i="3" s="1"/>
  <c r="N356" i="3" s="1"/>
  <c r="E221" i="3"/>
  <c r="K221" i="3" s="1"/>
  <c r="L221" i="3" s="1"/>
  <c r="M221" i="3" s="1"/>
  <c r="N221" i="3" s="1"/>
  <c r="E226" i="3"/>
  <c r="K226" i="3" s="1"/>
  <c r="L226" i="3" s="1"/>
  <c r="M226" i="3" s="1"/>
  <c r="N226" i="3" s="1"/>
  <c r="E266" i="3"/>
  <c r="K266" i="3" s="1"/>
  <c r="L266" i="3" s="1"/>
  <c r="M266" i="3" s="1"/>
  <c r="N266" i="3" s="1"/>
  <c r="E342" i="3"/>
  <c r="K342" i="3" s="1"/>
  <c r="L342" i="3" s="1"/>
  <c r="M342" i="3" s="1"/>
  <c r="N342" i="3" s="1"/>
  <c r="E151" i="3"/>
  <c r="K151" i="3" s="1"/>
  <c r="L151" i="3" s="1"/>
  <c r="M151" i="3" s="1"/>
  <c r="N151" i="3" s="1"/>
  <c r="E235" i="3"/>
  <c r="K235" i="3" s="1"/>
  <c r="L235" i="3" s="1"/>
  <c r="M235" i="3" s="1"/>
  <c r="N235" i="3" s="1"/>
  <c r="E358" i="3"/>
  <c r="K358" i="3" s="1"/>
  <c r="L358" i="3" s="1"/>
  <c r="M358" i="3" s="1"/>
  <c r="N358" i="3" s="1"/>
  <c r="E236" i="3"/>
  <c r="K236" i="3" s="1"/>
  <c r="L236" i="3" s="1"/>
  <c r="M236" i="3" s="1"/>
  <c r="N236" i="3" s="1"/>
  <c r="E275" i="3"/>
  <c r="K275" i="3" s="1"/>
  <c r="L275" i="3" s="1"/>
  <c r="M275" i="3" s="1"/>
  <c r="N275" i="3" s="1"/>
  <c r="E364" i="3"/>
  <c r="K364" i="3" s="1"/>
  <c r="L364" i="3" s="1"/>
  <c r="M364" i="3" s="1"/>
  <c r="N364" i="3" s="1"/>
  <c r="E247" i="3"/>
  <c r="K247" i="3" s="1"/>
  <c r="L247" i="3" s="1"/>
  <c r="M247" i="3" s="1"/>
  <c r="N247" i="3" s="1"/>
  <c r="E306" i="3"/>
  <c r="K306" i="3" s="1"/>
  <c r="L306" i="3" s="1"/>
  <c r="M306" i="3" s="1"/>
  <c r="N306" i="3" s="1"/>
  <c r="E240" i="3"/>
  <c r="K240" i="3" s="1"/>
  <c r="L240" i="3" s="1"/>
  <c r="M240" i="3" s="1"/>
  <c r="N240" i="3" s="1"/>
  <c r="E242" i="3"/>
  <c r="K242" i="3" s="1"/>
  <c r="L242" i="3" s="1"/>
  <c r="M242" i="3" s="1"/>
  <c r="N242" i="3" s="1"/>
  <c r="E245" i="3"/>
  <c r="K245" i="3" s="1"/>
  <c r="L245" i="3" s="1"/>
  <c r="M245" i="3" s="1"/>
  <c r="N245" i="3" s="1"/>
  <c r="E157" i="3"/>
  <c r="K157" i="3" s="1"/>
  <c r="L157" i="3" s="1"/>
  <c r="M157" i="3" s="1"/>
  <c r="N157" i="3" s="1"/>
  <c r="E308" i="3"/>
  <c r="K308" i="3" s="1"/>
  <c r="L308" i="3" s="1"/>
  <c r="M308" i="3" s="1"/>
  <c r="N308" i="3" s="1"/>
  <c r="E376" i="3"/>
  <c r="K376" i="3" s="1"/>
  <c r="L376" i="3" s="1"/>
  <c r="M376" i="3" s="1"/>
  <c r="N376" i="3" s="1"/>
  <c r="E50" i="3"/>
  <c r="K50" i="3" s="1"/>
  <c r="L50" i="3" s="1"/>
  <c r="M50" i="3" s="1"/>
  <c r="N50" i="3" s="1"/>
  <c r="E146" i="3"/>
  <c r="K146" i="3" s="1"/>
  <c r="L146" i="3" s="1"/>
  <c r="M146" i="3" s="1"/>
  <c r="N146" i="3" s="1"/>
  <c r="E298" i="3"/>
  <c r="K298" i="3" s="1"/>
  <c r="L298" i="3" s="1"/>
  <c r="M298" i="3" s="1"/>
  <c r="N298" i="3" s="1"/>
  <c r="E129" i="3"/>
  <c r="K129" i="3" s="1"/>
  <c r="L129" i="3" s="1"/>
  <c r="M129" i="3" s="1"/>
  <c r="N129" i="3" s="1"/>
  <c r="E318" i="3"/>
  <c r="K318" i="3" s="1"/>
  <c r="L318" i="3" s="1"/>
  <c r="M318" i="3" s="1"/>
  <c r="N318" i="3" s="1"/>
  <c r="E90" i="3"/>
  <c r="K90" i="3" s="1"/>
  <c r="L90" i="3" s="1"/>
  <c r="M90" i="3" s="1"/>
  <c r="N90" i="3" s="1"/>
  <c r="E250" i="3"/>
  <c r="K250" i="3" s="1"/>
  <c r="L250" i="3" s="1"/>
  <c r="M250" i="3" s="1"/>
  <c r="N250" i="3" s="1"/>
  <c r="E385" i="3"/>
  <c r="K385" i="3" s="1"/>
  <c r="L385" i="3" s="1"/>
  <c r="M385" i="3" s="1"/>
  <c r="N385" i="3" s="1"/>
  <c r="E227" i="3"/>
  <c r="K227" i="3" s="1"/>
  <c r="L227" i="3" s="1"/>
  <c r="M227" i="3" s="1"/>
  <c r="N227" i="3" s="1"/>
  <c r="E100" i="3"/>
  <c r="K100" i="3" s="1"/>
  <c r="L100" i="3" s="1"/>
  <c r="M100" i="3" s="1"/>
  <c r="N100" i="3" s="1"/>
  <c r="E252" i="3"/>
  <c r="K252" i="3" s="1"/>
  <c r="L252" i="3" s="1"/>
  <c r="M252" i="3" s="1"/>
  <c r="N252" i="3" s="1"/>
  <c r="E248" i="3"/>
  <c r="K248" i="3" s="1"/>
  <c r="L248" i="3" s="1"/>
  <c r="M248" i="3" s="1"/>
  <c r="N248" i="3" s="1"/>
  <c r="E61" i="3"/>
  <c r="K61" i="3" s="1"/>
  <c r="L61" i="3" s="1"/>
  <c r="M61" i="3" s="1"/>
  <c r="N61" i="3" s="1"/>
  <c r="E112" i="3"/>
  <c r="K112" i="3" s="1"/>
  <c r="L112" i="3" s="1"/>
  <c r="M112" i="3" s="1"/>
  <c r="N112" i="3" s="1"/>
  <c r="E45" i="3"/>
  <c r="K45" i="3" s="1"/>
  <c r="L45" i="3" s="1"/>
  <c r="M45" i="3" s="1"/>
  <c r="N45" i="3" s="1"/>
  <c r="E173" i="3"/>
  <c r="K173" i="3" s="1"/>
  <c r="L173" i="3" s="1"/>
  <c r="M173" i="3" s="1"/>
  <c r="N173" i="3" s="1"/>
  <c r="E92" i="3"/>
  <c r="K92" i="3" s="1"/>
  <c r="L92" i="3" s="1"/>
  <c r="M92" i="3" s="1"/>
  <c r="N92" i="3" s="1"/>
  <c r="E293" i="3"/>
  <c r="K293" i="3" s="1"/>
  <c r="L293" i="3" s="1"/>
  <c r="M293" i="3" s="1"/>
  <c r="N293" i="3" s="1"/>
  <c r="E361" i="3"/>
  <c r="K361" i="3" s="1"/>
  <c r="L361" i="3" s="1"/>
  <c r="M361" i="3" s="1"/>
  <c r="N361" i="3" s="1"/>
  <c r="E127" i="3"/>
  <c r="K127" i="3" s="1"/>
  <c r="L127" i="3" s="1"/>
  <c r="M127" i="3" s="1"/>
  <c r="N127" i="3" s="1"/>
  <c r="E283" i="3"/>
  <c r="K283" i="3" s="1"/>
  <c r="L283" i="3" s="1"/>
  <c r="M283" i="3" s="1"/>
  <c r="N283" i="3" s="1"/>
  <c r="E384" i="3"/>
  <c r="K384" i="3" s="1"/>
  <c r="L384" i="3" s="1"/>
  <c r="M384" i="3" s="1"/>
  <c r="N384" i="3" s="1"/>
  <c r="E375" i="3"/>
  <c r="K375" i="3" s="1"/>
  <c r="L375" i="3" s="1"/>
  <c r="M375" i="3" s="1"/>
  <c r="N375" i="3" s="1"/>
  <c r="E150" i="3"/>
  <c r="K150" i="3" s="1"/>
  <c r="L150" i="3" s="1"/>
  <c r="M150" i="3" s="1"/>
  <c r="N150" i="3" s="1"/>
  <c r="E152" i="3"/>
  <c r="K152" i="3" s="1"/>
  <c r="L152" i="3" s="1"/>
  <c r="M152" i="3" s="1"/>
  <c r="N152" i="3" s="1"/>
  <c r="E324" i="3"/>
  <c r="K324" i="3" s="1"/>
  <c r="L324" i="3" s="1"/>
  <c r="M324" i="3" s="1"/>
  <c r="N324" i="3" s="1"/>
  <c r="E276" i="3"/>
  <c r="K276" i="3" s="1"/>
  <c r="L276" i="3" s="1"/>
  <c r="M276" i="3" s="1"/>
  <c r="N276" i="3" s="1"/>
  <c r="E40" i="3"/>
  <c r="K40" i="3" s="1"/>
  <c r="L40" i="3" s="1"/>
  <c r="M40" i="3" s="1"/>
  <c r="N40" i="3" s="1"/>
  <c r="E74" i="3"/>
  <c r="K74" i="3" s="1"/>
  <c r="L74" i="3" s="1"/>
  <c r="M74" i="3" s="1"/>
  <c r="N74" i="3" s="1"/>
  <c r="E371" i="3"/>
  <c r="K371" i="3" s="1"/>
  <c r="L371" i="3" s="1"/>
  <c r="M371" i="3" s="1"/>
  <c r="N371" i="3" s="1"/>
  <c r="E24" i="3"/>
  <c r="K24" i="3" s="1"/>
  <c r="L24" i="3" s="1"/>
  <c r="M24" i="3" s="1"/>
  <c r="N24" i="3" s="1"/>
  <c r="E141" i="3"/>
  <c r="K141" i="3" s="1"/>
  <c r="L141" i="3" s="1"/>
  <c r="M141" i="3" s="1"/>
  <c r="N141" i="3" s="1"/>
  <c r="E60" i="3"/>
  <c r="K60" i="3" s="1"/>
  <c r="L60" i="3" s="1"/>
  <c r="M60" i="3" s="1"/>
  <c r="N60" i="3" s="1"/>
  <c r="E133" i="3"/>
  <c r="K133" i="3" s="1"/>
  <c r="L133" i="3" s="1"/>
  <c r="M133" i="3" s="1"/>
  <c r="N133" i="3" s="1"/>
  <c r="E185" i="3"/>
  <c r="K185" i="3" s="1"/>
  <c r="L185" i="3" s="1"/>
  <c r="M185" i="3" s="1"/>
  <c r="N185" i="3" s="1"/>
  <c r="E43" i="3"/>
  <c r="K43" i="3" s="1"/>
  <c r="L43" i="3" s="1"/>
  <c r="M43" i="3" s="1"/>
  <c r="N43" i="3" s="1"/>
  <c r="E214" i="3"/>
  <c r="K214" i="3" s="1"/>
  <c r="L214" i="3" s="1"/>
  <c r="M214" i="3" s="1"/>
  <c r="N214" i="3" s="1"/>
  <c r="E272" i="3"/>
  <c r="K272" i="3" s="1"/>
  <c r="L272" i="3" s="1"/>
  <c r="M272" i="3" s="1"/>
  <c r="N272" i="3" s="1"/>
  <c r="E175" i="3"/>
  <c r="K175" i="3" s="1"/>
  <c r="L175" i="3" s="1"/>
  <c r="M175" i="3" s="1"/>
  <c r="N175" i="3" s="1"/>
  <c r="E64" i="3"/>
  <c r="K64" i="3" s="1"/>
  <c r="L64" i="3" s="1"/>
  <c r="M64" i="3" s="1"/>
  <c r="N64" i="3" s="1"/>
  <c r="E232" i="3"/>
  <c r="K232" i="3" s="1"/>
  <c r="L232" i="3" s="1"/>
  <c r="M232" i="3" s="1"/>
  <c r="N232" i="3" s="1"/>
  <c r="E70" i="3"/>
  <c r="K70" i="3" s="1"/>
  <c r="L70" i="3" s="1"/>
  <c r="M70" i="3" s="1"/>
  <c r="N70" i="3" s="1"/>
  <c r="E302" i="3"/>
  <c r="K302" i="3" s="1"/>
  <c r="L302" i="3" s="1"/>
  <c r="M302" i="3" s="1"/>
  <c r="N302" i="3" s="1"/>
  <c r="E211" i="3"/>
  <c r="K211" i="3" s="1"/>
  <c r="L211" i="3" s="1"/>
  <c r="M211" i="3" s="1"/>
  <c r="N211" i="3" s="1"/>
  <c r="E281" i="3"/>
  <c r="K281" i="3" s="1"/>
  <c r="L281" i="3" s="1"/>
  <c r="M281" i="3" s="1"/>
  <c r="N281" i="3" s="1"/>
  <c r="E35" i="3"/>
  <c r="K35" i="3" s="1"/>
  <c r="L35" i="3" s="1"/>
  <c r="M35" i="3" s="1"/>
  <c r="N35" i="3" s="1"/>
  <c r="E388" i="3"/>
  <c r="K388" i="3" s="1"/>
  <c r="L388" i="3" s="1"/>
  <c r="M388" i="3" s="1"/>
  <c r="N388" i="3" s="1"/>
  <c r="E244" i="3"/>
  <c r="K244" i="3" s="1"/>
  <c r="L244" i="3" s="1"/>
  <c r="M244" i="3" s="1"/>
  <c r="N244" i="3" s="1"/>
  <c r="E53" i="3"/>
  <c r="K53" i="3" s="1"/>
  <c r="L53" i="3" s="1"/>
  <c r="M53" i="3" s="1"/>
  <c r="N53" i="3" s="1"/>
  <c r="E68" i="3"/>
  <c r="K68" i="3" s="1"/>
  <c r="L68" i="3" s="1"/>
  <c r="M68" i="3" s="1"/>
  <c r="N68" i="3" s="1"/>
  <c r="E134" i="3"/>
  <c r="K134" i="3" s="1"/>
  <c r="L134" i="3" s="1"/>
  <c r="M134" i="3" s="1"/>
  <c r="N134" i="3" s="1"/>
  <c r="E310" i="3"/>
  <c r="K310" i="3" s="1"/>
  <c r="L310" i="3" s="1"/>
  <c r="M310" i="3" s="1"/>
  <c r="N310" i="3" s="1"/>
  <c r="E169" i="3"/>
  <c r="K169" i="3" s="1"/>
  <c r="L169" i="3" s="1"/>
  <c r="M169" i="3" s="1"/>
  <c r="N169" i="3" s="1"/>
  <c r="E350" i="3"/>
  <c r="K350" i="3" s="1"/>
  <c r="L350" i="3" s="1"/>
  <c r="M350" i="3" s="1"/>
  <c r="N350" i="3" s="1"/>
  <c r="E320" i="3"/>
  <c r="K320" i="3" s="1"/>
  <c r="L320" i="3" s="1"/>
  <c r="M320" i="3" s="1"/>
  <c r="N320" i="3" s="1"/>
  <c r="E56" i="3"/>
  <c r="K56" i="3" s="1"/>
  <c r="L56" i="3" s="1"/>
  <c r="M56" i="3" s="1"/>
  <c r="N56" i="3" s="1"/>
  <c r="E84" i="3"/>
  <c r="K84" i="3" s="1"/>
  <c r="L84" i="3" s="1"/>
  <c r="M84" i="3" s="1"/>
  <c r="N84" i="3" s="1"/>
  <c r="E158" i="3"/>
  <c r="K158" i="3" s="1"/>
  <c r="L158" i="3" s="1"/>
  <c r="M158" i="3" s="1"/>
  <c r="N158" i="3" s="1"/>
  <c r="E182" i="3"/>
  <c r="K182" i="3" s="1"/>
  <c r="L182" i="3" s="1"/>
  <c r="M182" i="3" s="1"/>
  <c r="N182" i="3" s="1"/>
  <c r="E170" i="3"/>
  <c r="K170" i="3" s="1"/>
  <c r="L170" i="3" s="1"/>
  <c r="M170" i="3" s="1"/>
  <c r="N170" i="3" s="1"/>
  <c r="E337" i="3"/>
  <c r="K337" i="3" s="1"/>
  <c r="L337" i="3" s="1"/>
  <c r="M337" i="3" s="1"/>
  <c r="N337" i="3" s="1"/>
  <c r="E23" i="3"/>
  <c r="K23" i="3" s="1"/>
  <c r="L23" i="3" s="1"/>
  <c r="M23" i="3" s="1"/>
  <c r="N23" i="3" s="1"/>
  <c r="E354" i="3"/>
  <c r="K354" i="3" s="1"/>
  <c r="L354" i="3" s="1"/>
  <c r="M354" i="3" s="1"/>
  <c r="N354" i="3" s="1"/>
  <c r="E345" i="3"/>
  <c r="K345" i="3" s="1"/>
  <c r="L345" i="3" s="1"/>
  <c r="M345" i="3" s="1"/>
  <c r="N345" i="3" s="1"/>
  <c r="E362" i="3"/>
  <c r="K362" i="3" s="1"/>
  <c r="L362" i="3" s="1"/>
  <c r="M362" i="3" s="1"/>
  <c r="N362" i="3" s="1"/>
  <c r="E382" i="3"/>
  <c r="K382" i="3" s="1"/>
  <c r="L382" i="3" s="1"/>
  <c r="M382" i="3" s="1"/>
  <c r="N382" i="3" s="1"/>
  <c r="E145" i="3"/>
  <c r="K145" i="3" s="1"/>
  <c r="L145" i="3" s="1"/>
  <c r="M145" i="3" s="1"/>
  <c r="N145" i="3" s="1"/>
  <c r="E321" i="3"/>
  <c r="K321" i="3" s="1"/>
  <c r="L321" i="3" s="1"/>
  <c r="M321" i="3" s="1"/>
  <c r="N321" i="3" s="1"/>
  <c r="E344" i="3"/>
  <c r="K344" i="3" s="1"/>
  <c r="L344" i="3" s="1"/>
  <c r="M344" i="3" s="1"/>
  <c r="N344" i="3" s="1"/>
  <c r="E32" i="3"/>
  <c r="K32" i="3" s="1"/>
  <c r="L32" i="3" s="1"/>
  <c r="M32" i="3" s="1"/>
  <c r="N32" i="3" s="1"/>
  <c r="E339" i="3"/>
  <c r="K339" i="3" s="1"/>
  <c r="L339" i="3" s="1"/>
  <c r="M339" i="3" s="1"/>
  <c r="N339" i="3" s="1"/>
  <c r="E31" i="3"/>
  <c r="K31" i="3" s="1"/>
  <c r="L31" i="3" s="1"/>
  <c r="M31" i="3" s="1"/>
  <c r="N31" i="3" s="1"/>
  <c r="E156" i="3"/>
  <c r="K156" i="3" s="1"/>
  <c r="L156" i="3" s="1"/>
  <c r="M156" i="3" s="1"/>
  <c r="N156" i="3" s="1"/>
  <c r="E197" i="3"/>
  <c r="K197" i="3" s="1"/>
  <c r="L197" i="3" s="1"/>
  <c r="M197" i="3" s="1"/>
  <c r="N197" i="3" s="1"/>
  <c r="E201" i="3"/>
  <c r="K201" i="3" s="1"/>
  <c r="L201" i="3" s="1"/>
  <c r="M201" i="3" s="1"/>
  <c r="N201" i="3" s="1"/>
  <c r="E36" i="3"/>
  <c r="K36" i="3" s="1"/>
  <c r="L36" i="3" s="1"/>
  <c r="M36" i="3" s="1"/>
  <c r="N36" i="3" s="1"/>
  <c r="E180" i="3"/>
  <c r="K180" i="3" s="1"/>
  <c r="L180" i="3" s="1"/>
  <c r="M180" i="3" s="1"/>
  <c r="N180" i="3" s="1"/>
  <c r="E118" i="3"/>
  <c r="K118" i="3" s="1"/>
  <c r="L118" i="3" s="1"/>
  <c r="M118" i="3" s="1"/>
  <c r="N118" i="3" s="1"/>
  <c r="E72" i="3"/>
  <c r="K72" i="3" s="1"/>
  <c r="L72" i="3" s="1"/>
  <c r="M72" i="3" s="1"/>
  <c r="N72" i="3" s="1"/>
  <c r="E360" i="3"/>
  <c r="K360" i="3" s="1"/>
  <c r="L360" i="3" s="1"/>
  <c r="M360" i="3" s="1"/>
  <c r="N360" i="3" s="1"/>
  <c r="E389" i="3"/>
  <c r="K389" i="3" s="1"/>
  <c r="L389" i="3" s="1"/>
  <c r="M389" i="3" s="1"/>
  <c r="N389" i="3" s="1"/>
  <c r="E352" i="3"/>
  <c r="K352" i="3" s="1"/>
  <c r="L352" i="3" s="1"/>
  <c r="M352" i="3" s="1"/>
  <c r="N352" i="3" s="1"/>
  <c r="E374" i="3"/>
  <c r="K374" i="3" s="1"/>
  <c r="L374" i="3" s="1"/>
  <c r="M374" i="3" s="1"/>
  <c r="N374" i="3" s="1"/>
  <c r="E357" i="3"/>
  <c r="K357" i="3" s="1"/>
  <c r="L357" i="3" s="1"/>
  <c r="M357" i="3" s="1"/>
  <c r="N357" i="3" s="1"/>
  <c r="E34" i="3"/>
  <c r="K34" i="3" s="1"/>
  <c r="L34" i="3" s="1"/>
  <c r="M34" i="3" s="1"/>
  <c r="N34" i="3" s="1"/>
  <c r="E285" i="3"/>
  <c r="K285" i="3" s="1"/>
  <c r="L285" i="3" s="1"/>
  <c r="M285" i="3" s="1"/>
  <c r="N285" i="3" s="1"/>
  <c r="E229" i="3"/>
  <c r="K229" i="3" s="1"/>
  <c r="L229" i="3" s="1"/>
  <c r="M229" i="3" s="1"/>
  <c r="N229" i="3" s="1"/>
  <c r="E119" i="3"/>
  <c r="K119" i="3" s="1"/>
  <c r="L119" i="3" s="1"/>
  <c r="M119" i="3" s="1"/>
  <c r="N119" i="3" s="1"/>
  <c r="E107" i="3"/>
  <c r="K107" i="3" s="1"/>
  <c r="L107" i="3" s="1"/>
  <c r="M107" i="3" s="1"/>
  <c r="N107" i="3" s="1"/>
  <c r="E207" i="3"/>
  <c r="K207" i="3" s="1"/>
  <c r="L207" i="3" s="1"/>
  <c r="M207" i="3" s="1"/>
  <c r="N207" i="3" s="1"/>
  <c r="E209" i="3"/>
  <c r="K209" i="3" s="1"/>
  <c r="L209" i="3" s="1"/>
  <c r="M209" i="3" s="1"/>
  <c r="N209" i="3" s="1"/>
  <c r="E238" i="3"/>
  <c r="K238" i="3" s="1"/>
  <c r="L238" i="3" s="1"/>
  <c r="M238" i="3" s="1"/>
  <c r="N238" i="3" s="1"/>
  <c r="E301" i="3"/>
  <c r="K301" i="3" s="1"/>
  <c r="L301" i="3" s="1"/>
  <c r="M301" i="3" s="1"/>
  <c r="N301" i="3" s="1"/>
  <c r="E316" i="3"/>
  <c r="K316" i="3" s="1"/>
  <c r="L316" i="3" s="1"/>
  <c r="M316" i="3" s="1"/>
  <c r="N316" i="3" s="1"/>
  <c r="E363" i="3"/>
  <c r="K363" i="3" s="1"/>
  <c r="L363" i="3" s="1"/>
  <c r="M363" i="3" s="1"/>
  <c r="N363" i="3" s="1"/>
  <c r="E89" i="3"/>
  <c r="K89" i="3" s="1"/>
  <c r="L89" i="3" s="1"/>
  <c r="M89" i="3" s="1"/>
  <c r="N89" i="3" s="1"/>
  <c r="E366" i="3"/>
  <c r="K366" i="3" s="1"/>
  <c r="L366" i="3" s="1"/>
  <c r="M366" i="3" s="1"/>
  <c r="N366" i="3" s="1"/>
  <c r="E270" i="3"/>
  <c r="K270" i="3" s="1"/>
  <c r="L270" i="3" s="1"/>
  <c r="M270" i="3" s="1"/>
  <c r="N270" i="3" s="1"/>
  <c r="E369" i="3"/>
  <c r="K369" i="3" s="1"/>
  <c r="L369" i="3" s="1"/>
  <c r="M369" i="3" s="1"/>
  <c r="N369" i="3" s="1"/>
  <c r="E314" i="3"/>
  <c r="K314" i="3" s="1"/>
  <c r="L314" i="3" s="1"/>
  <c r="M314" i="3" s="1"/>
  <c r="N314" i="3" s="1"/>
  <c r="E249" i="3"/>
  <c r="K249" i="3" s="1"/>
  <c r="L249" i="3" s="1"/>
  <c r="M249" i="3" s="1"/>
  <c r="N249" i="3" s="1"/>
  <c r="E54" i="3"/>
  <c r="K54" i="3" s="1"/>
  <c r="L54" i="3" s="1"/>
  <c r="M54" i="3" s="1"/>
  <c r="N54" i="3" s="1"/>
  <c r="E63" i="3"/>
  <c r="K63" i="3" s="1"/>
  <c r="L63" i="3" s="1"/>
  <c r="M63" i="3" s="1"/>
  <c r="N63" i="3" s="1"/>
  <c r="E372" i="3"/>
  <c r="K372" i="3" s="1"/>
  <c r="L372" i="3" s="1"/>
  <c r="M372" i="3" s="1"/>
  <c r="N372" i="3" s="1"/>
  <c r="E378" i="3"/>
  <c r="K378" i="3" s="1"/>
  <c r="L378" i="3" s="1"/>
  <c r="M378" i="3" s="1"/>
  <c r="N378" i="3" s="1"/>
  <c r="E224" i="3"/>
  <c r="K224" i="3" s="1"/>
  <c r="L224" i="3" s="1"/>
  <c r="M224" i="3" s="1"/>
  <c r="N224" i="3" s="1"/>
  <c r="E379" i="3"/>
  <c r="K379" i="3" s="1"/>
  <c r="L379" i="3" s="1"/>
  <c r="M379" i="3" s="1"/>
  <c r="N379" i="3" s="1"/>
  <c r="E198" i="3"/>
  <c r="K198" i="3" s="1"/>
  <c r="L198" i="3" s="1"/>
  <c r="M198" i="3" s="1"/>
  <c r="N198" i="3" s="1"/>
  <c r="E132" i="3"/>
  <c r="K132" i="3" s="1"/>
  <c r="L132" i="3" s="1"/>
  <c r="M132" i="3" s="1"/>
  <c r="N132" i="3" s="1"/>
  <c r="E365" i="3"/>
  <c r="K365" i="3" s="1"/>
  <c r="L365" i="3" s="1"/>
  <c r="M365" i="3" s="1"/>
  <c r="N365" i="3" s="1"/>
  <c r="E143" i="3"/>
  <c r="K143" i="3" s="1"/>
  <c r="L143" i="3" s="1"/>
  <c r="M143" i="3" s="1"/>
  <c r="N143" i="3" s="1"/>
  <c r="E189" i="3"/>
  <c r="K189" i="3" s="1"/>
  <c r="L189" i="3" s="1"/>
  <c r="M189" i="3" s="1"/>
  <c r="N189" i="3" s="1"/>
  <c r="E217" i="3"/>
  <c r="K217" i="3" s="1"/>
  <c r="L217" i="3" s="1"/>
  <c r="M217" i="3" s="1"/>
  <c r="N217" i="3" s="1"/>
  <c r="E311" i="3"/>
  <c r="K311" i="3" s="1"/>
  <c r="L311" i="3" s="1"/>
  <c r="M311" i="3" s="1"/>
  <c r="N311" i="3" s="1"/>
  <c r="E212" i="3"/>
  <c r="K212" i="3" s="1"/>
  <c r="L212" i="3" s="1"/>
  <c r="M212" i="3" s="1"/>
  <c r="N212" i="3" s="1"/>
  <c r="E387" i="3"/>
  <c r="K387" i="3" s="1"/>
  <c r="L387" i="3" s="1"/>
  <c r="M387" i="3" s="1"/>
  <c r="N387" i="3" s="1"/>
  <c r="E51" i="3"/>
  <c r="K51" i="3" s="1"/>
  <c r="L51" i="3" s="1"/>
  <c r="M51" i="3" s="1"/>
  <c r="N51" i="3" s="1"/>
  <c r="E55" i="3"/>
  <c r="K55" i="3" s="1"/>
  <c r="L55" i="3" s="1"/>
  <c r="M55" i="3" s="1"/>
  <c r="N55" i="3" s="1"/>
  <c r="E80" i="3"/>
  <c r="K80" i="3" s="1"/>
  <c r="L80" i="3" s="1"/>
  <c r="M80" i="3" s="1"/>
  <c r="N80" i="3" s="1"/>
  <c r="E105" i="3"/>
  <c r="K105" i="3" s="1"/>
  <c r="L105" i="3" s="1"/>
  <c r="M105" i="3" s="1"/>
  <c r="N105" i="3" s="1"/>
  <c r="E335" i="3"/>
  <c r="K335" i="3" s="1"/>
  <c r="L335" i="3" s="1"/>
  <c r="M335" i="3" s="1"/>
  <c r="N335" i="3" s="1"/>
  <c r="E168" i="3"/>
  <c r="K168" i="3" s="1"/>
  <c r="L168" i="3" s="1"/>
  <c r="M168" i="3" s="1"/>
  <c r="N168" i="3" s="1"/>
  <c r="E390" i="3"/>
  <c r="K390" i="3" s="1"/>
  <c r="L390" i="3" s="1"/>
  <c r="M390" i="3" s="1"/>
  <c r="N390" i="3" s="1"/>
  <c r="E109" i="3"/>
  <c r="K109" i="3" s="1"/>
  <c r="L109" i="3" s="1"/>
  <c r="M109" i="3" s="1"/>
  <c r="N109" i="3" s="1"/>
  <c r="E287" i="3"/>
  <c r="K287" i="3" s="1"/>
  <c r="L287" i="3" s="1"/>
  <c r="M287" i="3" s="1"/>
  <c r="N287" i="3" s="1"/>
  <c r="E75" i="3"/>
  <c r="K75" i="3" s="1"/>
  <c r="L75" i="3" s="1"/>
  <c r="M75" i="3" s="1"/>
  <c r="N75" i="3" s="1"/>
  <c r="L316" i="2" l="1"/>
  <c r="M316" i="2" s="1"/>
  <c r="L23" i="2"/>
  <c r="M23" i="2" s="1"/>
  <c r="K31" i="2"/>
  <c r="L31" i="2" s="1"/>
  <c r="M31" i="2" s="1"/>
  <c r="K42" i="2"/>
  <c r="L42" i="2" s="1"/>
  <c r="M42" i="2" s="1"/>
  <c r="K53" i="2"/>
  <c r="L53" i="2" s="1"/>
  <c r="M53" i="2" s="1"/>
  <c r="K63" i="2"/>
  <c r="L63" i="2" s="1"/>
  <c r="M63" i="2" s="1"/>
  <c r="K74" i="2"/>
  <c r="L74" i="2" s="1"/>
  <c r="M74" i="2" s="1"/>
  <c r="K85" i="2"/>
  <c r="L85" i="2" s="1"/>
  <c r="M85" i="2" s="1"/>
  <c r="K95" i="2"/>
  <c r="L95" i="2" s="1"/>
  <c r="M95" i="2" s="1"/>
  <c r="K106" i="2"/>
  <c r="L106" i="2" s="1"/>
  <c r="M106" i="2" s="1"/>
  <c r="K117" i="2"/>
  <c r="L117" i="2" s="1"/>
  <c r="M117" i="2" s="1"/>
  <c r="K127" i="2"/>
  <c r="L127" i="2" s="1"/>
  <c r="M127" i="2" s="1"/>
  <c r="K138" i="2"/>
  <c r="L138" i="2" s="1"/>
  <c r="M138" i="2" s="1"/>
  <c r="K149" i="2"/>
  <c r="L149" i="2" s="1"/>
  <c r="M149" i="2" s="1"/>
  <c r="K159" i="2"/>
  <c r="L159" i="2" s="1"/>
  <c r="M159" i="2" s="1"/>
  <c r="K170" i="2"/>
  <c r="L170" i="2" s="1"/>
  <c r="M170" i="2" s="1"/>
  <c r="K181" i="2"/>
  <c r="L181" i="2" s="1"/>
  <c r="M181" i="2" s="1"/>
  <c r="K191" i="2"/>
  <c r="L191" i="2" s="1"/>
  <c r="M191" i="2" s="1"/>
  <c r="K202" i="2"/>
  <c r="L202" i="2" s="1"/>
  <c r="M202" i="2" s="1"/>
  <c r="K213" i="2"/>
  <c r="L213" i="2" s="1"/>
  <c r="M213" i="2" s="1"/>
  <c r="K223" i="2"/>
  <c r="L223" i="2" s="1"/>
  <c r="M223" i="2" s="1"/>
  <c r="K234" i="2"/>
  <c r="L234" i="2" s="1"/>
  <c r="M234" i="2" s="1"/>
  <c r="K245" i="2"/>
  <c r="L245" i="2" s="1"/>
  <c r="M245" i="2" s="1"/>
  <c r="K255" i="2"/>
  <c r="L255" i="2" s="1"/>
  <c r="M255" i="2" s="1"/>
  <c r="K266" i="2"/>
  <c r="L266" i="2" s="1"/>
  <c r="M266" i="2" s="1"/>
  <c r="K277" i="2"/>
  <c r="L277" i="2" s="1"/>
  <c r="M277" i="2" s="1"/>
  <c r="K287" i="2"/>
  <c r="L287" i="2" s="1"/>
  <c r="M287" i="2" s="1"/>
  <c r="K298" i="2"/>
  <c r="L298" i="2" s="1"/>
  <c r="M298" i="2" s="1"/>
  <c r="K309" i="2"/>
  <c r="L309" i="2" s="1"/>
  <c r="M309" i="2" s="1"/>
  <c r="K319" i="2"/>
  <c r="L319" i="2" s="1"/>
  <c r="M319" i="2" s="1"/>
  <c r="K327" i="2"/>
  <c r="L327" i="2" s="1"/>
  <c r="M327" i="2" s="1"/>
  <c r="K335" i="2"/>
  <c r="L335" i="2" s="1"/>
  <c r="M335" i="2" s="1"/>
  <c r="K343" i="2"/>
  <c r="L343" i="2" s="1"/>
  <c r="M343" i="2" s="1"/>
  <c r="K351" i="2"/>
  <c r="L351" i="2" s="1"/>
  <c r="M351" i="2" s="1"/>
  <c r="K359" i="2"/>
  <c r="L359" i="2" s="1"/>
  <c r="M359" i="2" s="1"/>
  <c r="K367" i="2"/>
  <c r="L367" i="2" s="1"/>
  <c r="M367" i="2" s="1"/>
  <c r="K375" i="2"/>
  <c r="L375" i="2" s="1"/>
  <c r="M375" i="2" s="1"/>
  <c r="K383" i="2"/>
  <c r="L383" i="2" s="1"/>
  <c r="M383" i="2" s="1"/>
  <c r="K391" i="2"/>
  <c r="L391" i="2" s="1"/>
  <c r="M391" i="2" s="1"/>
  <c r="K399" i="2"/>
  <c r="L399" i="2" s="1"/>
  <c r="M399" i="2" s="1"/>
  <c r="K407" i="2"/>
  <c r="L407" i="2" s="1"/>
  <c r="M407" i="2" s="1"/>
  <c r="K415" i="2"/>
  <c r="L415" i="2" s="1"/>
  <c r="M415" i="2" s="1"/>
  <c r="K423" i="2"/>
  <c r="L423" i="2" s="1"/>
  <c r="M423" i="2" s="1"/>
  <c r="K431" i="2"/>
  <c r="L431" i="2" s="1"/>
  <c r="M431" i="2" s="1"/>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112" i="2"/>
  <c r="H113" i="2"/>
  <c r="H114" i="2"/>
  <c r="H115" i="2"/>
  <c r="H116" i="2"/>
  <c r="H117" i="2"/>
  <c r="H118" i="2"/>
  <c r="H119" i="2"/>
  <c r="H120" i="2"/>
  <c r="H121" i="2"/>
  <c r="H122" i="2"/>
  <c r="H123" i="2"/>
  <c r="H124" i="2"/>
  <c r="H125" i="2"/>
  <c r="H126" i="2"/>
  <c r="H127" i="2"/>
  <c r="H128" i="2"/>
  <c r="H129" i="2"/>
  <c r="H130" i="2"/>
  <c r="H131" i="2"/>
  <c r="H132" i="2"/>
  <c r="H133" i="2"/>
  <c r="H134" i="2"/>
  <c r="H135" i="2"/>
  <c r="H136" i="2"/>
  <c r="H137" i="2"/>
  <c r="H138" i="2"/>
  <c r="H139" i="2"/>
  <c r="H140" i="2"/>
  <c r="H141" i="2"/>
  <c r="H142" i="2"/>
  <c r="H143" i="2"/>
  <c r="H144" i="2"/>
  <c r="H145" i="2"/>
  <c r="H146" i="2"/>
  <c r="H147" i="2"/>
  <c r="H148" i="2"/>
  <c r="H149" i="2"/>
  <c r="H150" i="2"/>
  <c r="H151" i="2"/>
  <c r="H152" i="2"/>
  <c r="H153" i="2"/>
  <c r="H154" i="2"/>
  <c r="H155" i="2"/>
  <c r="H156" i="2"/>
  <c r="H157" i="2"/>
  <c r="H158" i="2"/>
  <c r="H159" i="2"/>
  <c r="H160" i="2"/>
  <c r="H161" i="2"/>
  <c r="H162" i="2"/>
  <c r="H163" i="2"/>
  <c r="H164" i="2"/>
  <c r="H165" i="2"/>
  <c r="H166" i="2"/>
  <c r="H167" i="2"/>
  <c r="H168" i="2"/>
  <c r="H169" i="2"/>
  <c r="H170" i="2"/>
  <c r="H171" i="2"/>
  <c r="H172" i="2"/>
  <c r="H173" i="2"/>
  <c r="H174" i="2"/>
  <c r="H175" i="2"/>
  <c r="H176" i="2"/>
  <c r="H177" i="2"/>
  <c r="H178" i="2"/>
  <c r="H179" i="2"/>
  <c r="H180" i="2"/>
  <c r="H181" i="2"/>
  <c r="H182" i="2"/>
  <c r="H183" i="2"/>
  <c r="H184" i="2"/>
  <c r="H185" i="2"/>
  <c r="H186" i="2"/>
  <c r="H187" i="2"/>
  <c r="H188" i="2"/>
  <c r="H189" i="2"/>
  <c r="H190" i="2"/>
  <c r="H191" i="2"/>
  <c r="H192" i="2"/>
  <c r="H193" i="2"/>
  <c r="H194" i="2"/>
  <c r="H195" i="2"/>
  <c r="H196" i="2"/>
  <c r="H197" i="2"/>
  <c r="H198" i="2"/>
  <c r="H199" i="2"/>
  <c r="H200" i="2"/>
  <c r="H201" i="2"/>
  <c r="H202" i="2"/>
  <c r="H203" i="2"/>
  <c r="H204" i="2"/>
  <c r="H205" i="2"/>
  <c r="H206" i="2"/>
  <c r="H207" i="2"/>
  <c r="H208" i="2"/>
  <c r="H209" i="2"/>
  <c r="H210" i="2"/>
  <c r="H211" i="2"/>
  <c r="H212" i="2"/>
  <c r="H213" i="2"/>
  <c r="H214" i="2"/>
  <c r="H215" i="2"/>
  <c r="H216" i="2"/>
  <c r="H217" i="2"/>
  <c r="H218" i="2"/>
  <c r="H219" i="2"/>
  <c r="H220" i="2"/>
  <c r="H221" i="2"/>
  <c r="H222" i="2"/>
  <c r="H223" i="2"/>
  <c r="H224" i="2"/>
  <c r="H225" i="2"/>
  <c r="H226" i="2"/>
  <c r="H227" i="2"/>
  <c r="H228" i="2"/>
  <c r="H229" i="2"/>
  <c r="H230" i="2"/>
  <c r="H231" i="2"/>
  <c r="H232" i="2"/>
  <c r="H233" i="2"/>
  <c r="H234" i="2"/>
  <c r="H235" i="2"/>
  <c r="H236" i="2"/>
  <c r="H237" i="2"/>
  <c r="H238" i="2"/>
  <c r="H239" i="2"/>
  <c r="H240" i="2"/>
  <c r="H241" i="2"/>
  <c r="H242" i="2"/>
  <c r="H243" i="2"/>
  <c r="H244" i="2"/>
  <c r="H245" i="2"/>
  <c r="H246" i="2"/>
  <c r="H247" i="2"/>
  <c r="H248" i="2"/>
  <c r="H249" i="2"/>
  <c r="H250" i="2"/>
  <c r="H251" i="2"/>
  <c r="H252" i="2"/>
  <c r="H253" i="2"/>
  <c r="H254" i="2"/>
  <c r="H255" i="2"/>
  <c r="H256" i="2"/>
  <c r="H257" i="2"/>
  <c r="H258" i="2"/>
  <c r="H259" i="2"/>
  <c r="H260" i="2"/>
  <c r="H261" i="2"/>
  <c r="H262" i="2"/>
  <c r="H263" i="2"/>
  <c r="H264" i="2"/>
  <c r="H265" i="2"/>
  <c r="H266" i="2"/>
  <c r="H267" i="2"/>
  <c r="H268" i="2"/>
  <c r="H269" i="2"/>
  <c r="H270" i="2"/>
  <c r="H271" i="2"/>
  <c r="H272" i="2"/>
  <c r="H273" i="2"/>
  <c r="H274" i="2"/>
  <c r="H275" i="2"/>
  <c r="H276" i="2"/>
  <c r="H277" i="2"/>
  <c r="H278" i="2"/>
  <c r="H279" i="2"/>
  <c r="H280" i="2"/>
  <c r="H281" i="2"/>
  <c r="H282" i="2"/>
  <c r="H283" i="2"/>
  <c r="H284" i="2"/>
  <c r="H285" i="2"/>
  <c r="H286" i="2"/>
  <c r="H287" i="2"/>
  <c r="H288" i="2"/>
  <c r="H289" i="2"/>
  <c r="H290" i="2"/>
  <c r="H291" i="2"/>
  <c r="H292" i="2"/>
  <c r="H293" i="2"/>
  <c r="H294" i="2"/>
  <c r="H295" i="2"/>
  <c r="H296" i="2"/>
  <c r="H297" i="2"/>
  <c r="H298" i="2"/>
  <c r="H299" i="2"/>
  <c r="H300" i="2"/>
  <c r="H301" i="2"/>
  <c r="H302" i="2"/>
  <c r="H303" i="2"/>
  <c r="H304" i="2"/>
  <c r="H305" i="2"/>
  <c r="H306" i="2"/>
  <c r="H307" i="2"/>
  <c r="H308" i="2"/>
  <c r="H309" i="2"/>
  <c r="H310" i="2"/>
  <c r="H311" i="2"/>
  <c r="H312" i="2"/>
  <c r="H313" i="2"/>
  <c r="H314" i="2"/>
  <c r="H315" i="2"/>
  <c r="H316" i="2"/>
  <c r="H317" i="2"/>
  <c r="H318" i="2"/>
  <c r="H319" i="2"/>
  <c r="H320" i="2"/>
  <c r="H321" i="2"/>
  <c r="H322" i="2"/>
  <c r="H323" i="2"/>
  <c r="H324" i="2"/>
  <c r="H325" i="2"/>
  <c r="H326" i="2"/>
  <c r="H327" i="2"/>
  <c r="H328" i="2"/>
  <c r="H329" i="2"/>
  <c r="H330" i="2"/>
  <c r="H331" i="2"/>
  <c r="H332" i="2"/>
  <c r="H333" i="2"/>
  <c r="H334" i="2"/>
  <c r="H335" i="2"/>
  <c r="H336" i="2"/>
  <c r="H337" i="2"/>
  <c r="H338" i="2"/>
  <c r="H339" i="2"/>
  <c r="H340" i="2"/>
  <c r="H341" i="2"/>
  <c r="H342" i="2"/>
  <c r="H343" i="2"/>
  <c r="H344" i="2"/>
  <c r="H345" i="2"/>
  <c r="H346" i="2"/>
  <c r="H347" i="2"/>
  <c r="H348" i="2"/>
  <c r="H349" i="2"/>
  <c r="H350" i="2"/>
  <c r="H351" i="2"/>
  <c r="H352" i="2"/>
  <c r="H353" i="2"/>
  <c r="H354" i="2"/>
  <c r="H355" i="2"/>
  <c r="H356" i="2"/>
  <c r="H357" i="2"/>
  <c r="H358" i="2"/>
  <c r="H359" i="2"/>
  <c r="H360" i="2"/>
  <c r="H361" i="2"/>
  <c r="H362" i="2"/>
  <c r="H363" i="2"/>
  <c r="H364" i="2"/>
  <c r="H365" i="2"/>
  <c r="H366" i="2"/>
  <c r="H367" i="2"/>
  <c r="H368" i="2"/>
  <c r="H369" i="2"/>
  <c r="H370" i="2"/>
  <c r="H371" i="2"/>
  <c r="H372" i="2"/>
  <c r="H373" i="2"/>
  <c r="H374" i="2"/>
  <c r="H375" i="2"/>
  <c r="H376" i="2"/>
  <c r="H377" i="2"/>
  <c r="H378" i="2"/>
  <c r="H379" i="2"/>
  <c r="H380" i="2"/>
  <c r="H381" i="2"/>
  <c r="H382" i="2"/>
  <c r="H383" i="2"/>
  <c r="H384" i="2"/>
  <c r="H385" i="2"/>
  <c r="H386" i="2"/>
  <c r="H387" i="2"/>
  <c r="H388" i="2"/>
  <c r="H389" i="2"/>
  <c r="H390" i="2"/>
  <c r="H391" i="2"/>
  <c r="H392" i="2"/>
  <c r="H393" i="2"/>
  <c r="H394" i="2"/>
  <c r="H395" i="2"/>
  <c r="H396" i="2"/>
  <c r="H397" i="2"/>
  <c r="H398" i="2"/>
  <c r="H399" i="2"/>
  <c r="H400" i="2"/>
  <c r="H401" i="2"/>
  <c r="H402" i="2"/>
  <c r="H403" i="2"/>
  <c r="H404" i="2"/>
  <c r="H405" i="2"/>
  <c r="H406" i="2"/>
  <c r="H407" i="2"/>
  <c r="H408" i="2"/>
  <c r="H409" i="2"/>
  <c r="H410" i="2"/>
  <c r="H411" i="2"/>
  <c r="H412" i="2"/>
  <c r="H413" i="2"/>
  <c r="H414" i="2"/>
  <c r="H415" i="2"/>
  <c r="H416" i="2"/>
  <c r="H417" i="2"/>
  <c r="H418" i="2"/>
  <c r="H419" i="2"/>
  <c r="H420" i="2"/>
  <c r="H421" i="2"/>
  <c r="H422" i="2"/>
  <c r="H423" i="2"/>
  <c r="H424" i="2"/>
  <c r="H425" i="2"/>
  <c r="H426" i="2"/>
  <c r="H427" i="2"/>
  <c r="H428" i="2"/>
  <c r="H429" i="2"/>
  <c r="H430" i="2"/>
  <c r="H431" i="2"/>
  <c r="H432" i="2"/>
  <c r="H433" i="2"/>
  <c r="H434" i="2"/>
  <c r="H21" i="2"/>
  <c r="E22" i="2"/>
  <c r="K22" i="2" s="1"/>
  <c r="L22" i="2" s="1"/>
  <c r="M22" i="2" s="1"/>
  <c r="E23" i="2"/>
  <c r="K23" i="2" s="1"/>
  <c r="E24" i="2"/>
  <c r="K24" i="2" s="1"/>
  <c r="L24" i="2" s="1"/>
  <c r="M24" i="2" s="1"/>
  <c r="E25" i="2"/>
  <c r="K25" i="2" s="1"/>
  <c r="L25" i="2" s="1"/>
  <c r="M25" i="2" s="1"/>
  <c r="E26" i="2"/>
  <c r="K26" i="2" s="1"/>
  <c r="L26" i="2" s="1"/>
  <c r="M26" i="2" s="1"/>
  <c r="E27" i="2"/>
  <c r="K27" i="2" s="1"/>
  <c r="L27" i="2" s="1"/>
  <c r="M27" i="2" s="1"/>
  <c r="E28" i="2"/>
  <c r="K28" i="2" s="1"/>
  <c r="L28" i="2" s="1"/>
  <c r="M28" i="2" s="1"/>
  <c r="E29" i="2"/>
  <c r="K29" i="2" s="1"/>
  <c r="L29" i="2" s="1"/>
  <c r="M29" i="2" s="1"/>
  <c r="E30" i="2"/>
  <c r="K30" i="2" s="1"/>
  <c r="L30" i="2" s="1"/>
  <c r="M30" i="2" s="1"/>
  <c r="E31" i="2"/>
  <c r="E32" i="2"/>
  <c r="K32" i="2" s="1"/>
  <c r="L32" i="2" s="1"/>
  <c r="M32" i="2" s="1"/>
  <c r="E33" i="2"/>
  <c r="K33" i="2" s="1"/>
  <c r="L33" i="2" s="1"/>
  <c r="M33" i="2" s="1"/>
  <c r="E34" i="2"/>
  <c r="K34" i="2" s="1"/>
  <c r="L34" i="2" s="1"/>
  <c r="M34" i="2" s="1"/>
  <c r="E35" i="2"/>
  <c r="K35" i="2" s="1"/>
  <c r="L35" i="2" s="1"/>
  <c r="M35" i="2" s="1"/>
  <c r="E36" i="2"/>
  <c r="K36" i="2" s="1"/>
  <c r="L36" i="2" s="1"/>
  <c r="M36" i="2" s="1"/>
  <c r="E37" i="2"/>
  <c r="K37" i="2" s="1"/>
  <c r="L37" i="2" s="1"/>
  <c r="M37" i="2" s="1"/>
  <c r="E38" i="2"/>
  <c r="K38" i="2" s="1"/>
  <c r="L38" i="2" s="1"/>
  <c r="M38" i="2" s="1"/>
  <c r="E39" i="2"/>
  <c r="K39" i="2" s="1"/>
  <c r="L39" i="2" s="1"/>
  <c r="M39" i="2" s="1"/>
  <c r="E40" i="2"/>
  <c r="K40" i="2" s="1"/>
  <c r="L40" i="2" s="1"/>
  <c r="M40" i="2" s="1"/>
  <c r="E41" i="2"/>
  <c r="K41" i="2" s="1"/>
  <c r="L41" i="2" s="1"/>
  <c r="M41" i="2" s="1"/>
  <c r="E42" i="2"/>
  <c r="E43" i="2"/>
  <c r="K43" i="2" s="1"/>
  <c r="L43" i="2" s="1"/>
  <c r="M43" i="2" s="1"/>
  <c r="E44" i="2"/>
  <c r="K44" i="2" s="1"/>
  <c r="L44" i="2" s="1"/>
  <c r="M44" i="2" s="1"/>
  <c r="E45" i="2"/>
  <c r="K45" i="2" s="1"/>
  <c r="L45" i="2" s="1"/>
  <c r="M45" i="2" s="1"/>
  <c r="E46" i="2"/>
  <c r="K46" i="2" s="1"/>
  <c r="L46" i="2" s="1"/>
  <c r="M46" i="2" s="1"/>
  <c r="E47" i="2"/>
  <c r="K47" i="2" s="1"/>
  <c r="L47" i="2" s="1"/>
  <c r="M47" i="2" s="1"/>
  <c r="E48" i="2"/>
  <c r="K48" i="2" s="1"/>
  <c r="L48" i="2" s="1"/>
  <c r="M48" i="2" s="1"/>
  <c r="E49" i="2"/>
  <c r="K49" i="2" s="1"/>
  <c r="L49" i="2" s="1"/>
  <c r="M49" i="2" s="1"/>
  <c r="E50" i="2"/>
  <c r="K50" i="2" s="1"/>
  <c r="L50" i="2" s="1"/>
  <c r="M50" i="2" s="1"/>
  <c r="E51" i="2"/>
  <c r="K51" i="2" s="1"/>
  <c r="L51" i="2" s="1"/>
  <c r="M51" i="2" s="1"/>
  <c r="E52" i="2"/>
  <c r="K52" i="2" s="1"/>
  <c r="L52" i="2" s="1"/>
  <c r="M52" i="2" s="1"/>
  <c r="E53" i="2"/>
  <c r="E54" i="2"/>
  <c r="K54" i="2" s="1"/>
  <c r="L54" i="2" s="1"/>
  <c r="M54" i="2" s="1"/>
  <c r="E55" i="2"/>
  <c r="K55" i="2" s="1"/>
  <c r="L55" i="2" s="1"/>
  <c r="M55" i="2" s="1"/>
  <c r="E56" i="2"/>
  <c r="K56" i="2" s="1"/>
  <c r="L56" i="2" s="1"/>
  <c r="M56" i="2" s="1"/>
  <c r="E57" i="2"/>
  <c r="K57" i="2" s="1"/>
  <c r="L57" i="2" s="1"/>
  <c r="M57" i="2" s="1"/>
  <c r="E58" i="2"/>
  <c r="K58" i="2" s="1"/>
  <c r="L58" i="2" s="1"/>
  <c r="M58" i="2" s="1"/>
  <c r="E59" i="2"/>
  <c r="K59" i="2" s="1"/>
  <c r="L59" i="2" s="1"/>
  <c r="M59" i="2" s="1"/>
  <c r="E60" i="2"/>
  <c r="K60" i="2" s="1"/>
  <c r="L60" i="2" s="1"/>
  <c r="M60" i="2" s="1"/>
  <c r="E61" i="2"/>
  <c r="K61" i="2" s="1"/>
  <c r="L61" i="2" s="1"/>
  <c r="M61" i="2" s="1"/>
  <c r="E62" i="2"/>
  <c r="K62" i="2" s="1"/>
  <c r="L62" i="2" s="1"/>
  <c r="M62" i="2" s="1"/>
  <c r="E63" i="2"/>
  <c r="E64" i="2"/>
  <c r="K64" i="2" s="1"/>
  <c r="L64" i="2" s="1"/>
  <c r="M64" i="2" s="1"/>
  <c r="E65" i="2"/>
  <c r="K65" i="2" s="1"/>
  <c r="L65" i="2" s="1"/>
  <c r="M65" i="2" s="1"/>
  <c r="E66" i="2"/>
  <c r="K66" i="2" s="1"/>
  <c r="L66" i="2" s="1"/>
  <c r="M66" i="2" s="1"/>
  <c r="E67" i="2"/>
  <c r="K67" i="2" s="1"/>
  <c r="L67" i="2" s="1"/>
  <c r="M67" i="2" s="1"/>
  <c r="E68" i="2"/>
  <c r="K68" i="2" s="1"/>
  <c r="L68" i="2" s="1"/>
  <c r="M68" i="2" s="1"/>
  <c r="E69" i="2"/>
  <c r="K69" i="2" s="1"/>
  <c r="L69" i="2" s="1"/>
  <c r="M69" i="2" s="1"/>
  <c r="E70" i="2"/>
  <c r="K70" i="2" s="1"/>
  <c r="L70" i="2" s="1"/>
  <c r="M70" i="2" s="1"/>
  <c r="E71" i="2"/>
  <c r="K71" i="2" s="1"/>
  <c r="L71" i="2" s="1"/>
  <c r="M71" i="2" s="1"/>
  <c r="E72" i="2"/>
  <c r="K72" i="2" s="1"/>
  <c r="L72" i="2" s="1"/>
  <c r="M72" i="2" s="1"/>
  <c r="E73" i="2"/>
  <c r="K73" i="2" s="1"/>
  <c r="L73" i="2" s="1"/>
  <c r="M73" i="2" s="1"/>
  <c r="E74" i="2"/>
  <c r="E75" i="2"/>
  <c r="K75" i="2" s="1"/>
  <c r="L75" i="2" s="1"/>
  <c r="M75" i="2" s="1"/>
  <c r="E76" i="2"/>
  <c r="K76" i="2" s="1"/>
  <c r="L76" i="2" s="1"/>
  <c r="M76" i="2" s="1"/>
  <c r="E77" i="2"/>
  <c r="K77" i="2" s="1"/>
  <c r="L77" i="2" s="1"/>
  <c r="M77" i="2" s="1"/>
  <c r="E78" i="2"/>
  <c r="K78" i="2" s="1"/>
  <c r="L78" i="2" s="1"/>
  <c r="M78" i="2" s="1"/>
  <c r="E79" i="2"/>
  <c r="K79" i="2" s="1"/>
  <c r="L79" i="2" s="1"/>
  <c r="M79" i="2" s="1"/>
  <c r="E80" i="2"/>
  <c r="K80" i="2" s="1"/>
  <c r="L80" i="2" s="1"/>
  <c r="M80" i="2" s="1"/>
  <c r="E81" i="2"/>
  <c r="K81" i="2" s="1"/>
  <c r="L81" i="2" s="1"/>
  <c r="M81" i="2" s="1"/>
  <c r="E82" i="2"/>
  <c r="K82" i="2" s="1"/>
  <c r="L82" i="2" s="1"/>
  <c r="M82" i="2" s="1"/>
  <c r="E83" i="2"/>
  <c r="K83" i="2" s="1"/>
  <c r="L83" i="2" s="1"/>
  <c r="M83" i="2" s="1"/>
  <c r="E84" i="2"/>
  <c r="K84" i="2" s="1"/>
  <c r="L84" i="2" s="1"/>
  <c r="M84" i="2" s="1"/>
  <c r="E85" i="2"/>
  <c r="E86" i="2"/>
  <c r="K86" i="2" s="1"/>
  <c r="L86" i="2" s="1"/>
  <c r="M86" i="2" s="1"/>
  <c r="E87" i="2"/>
  <c r="K87" i="2" s="1"/>
  <c r="L87" i="2" s="1"/>
  <c r="M87" i="2" s="1"/>
  <c r="E88" i="2"/>
  <c r="K88" i="2" s="1"/>
  <c r="L88" i="2" s="1"/>
  <c r="M88" i="2" s="1"/>
  <c r="E89" i="2"/>
  <c r="K89" i="2" s="1"/>
  <c r="L89" i="2" s="1"/>
  <c r="M89" i="2" s="1"/>
  <c r="E90" i="2"/>
  <c r="K90" i="2" s="1"/>
  <c r="L90" i="2" s="1"/>
  <c r="M90" i="2" s="1"/>
  <c r="E91" i="2"/>
  <c r="K91" i="2" s="1"/>
  <c r="L91" i="2" s="1"/>
  <c r="M91" i="2" s="1"/>
  <c r="E92" i="2"/>
  <c r="K92" i="2" s="1"/>
  <c r="L92" i="2" s="1"/>
  <c r="M92" i="2" s="1"/>
  <c r="E93" i="2"/>
  <c r="K93" i="2" s="1"/>
  <c r="L93" i="2" s="1"/>
  <c r="M93" i="2" s="1"/>
  <c r="E94" i="2"/>
  <c r="K94" i="2" s="1"/>
  <c r="L94" i="2" s="1"/>
  <c r="M94" i="2" s="1"/>
  <c r="E95" i="2"/>
  <c r="E96" i="2"/>
  <c r="K96" i="2" s="1"/>
  <c r="L96" i="2" s="1"/>
  <c r="M96" i="2" s="1"/>
  <c r="E97" i="2"/>
  <c r="K97" i="2" s="1"/>
  <c r="L97" i="2" s="1"/>
  <c r="M97" i="2" s="1"/>
  <c r="E98" i="2"/>
  <c r="K98" i="2" s="1"/>
  <c r="L98" i="2" s="1"/>
  <c r="M98" i="2" s="1"/>
  <c r="E99" i="2"/>
  <c r="K99" i="2" s="1"/>
  <c r="L99" i="2" s="1"/>
  <c r="M99" i="2" s="1"/>
  <c r="E100" i="2"/>
  <c r="K100" i="2" s="1"/>
  <c r="L100" i="2" s="1"/>
  <c r="M100" i="2" s="1"/>
  <c r="E101" i="2"/>
  <c r="K101" i="2" s="1"/>
  <c r="L101" i="2" s="1"/>
  <c r="M101" i="2" s="1"/>
  <c r="E102" i="2"/>
  <c r="K102" i="2" s="1"/>
  <c r="L102" i="2" s="1"/>
  <c r="M102" i="2" s="1"/>
  <c r="E103" i="2"/>
  <c r="K103" i="2" s="1"/>
  <c r="L103" i="2" s="1"/>
  <c r="M103" i="2" s="1"/>
  <c r="E104" i="2"/>
  <c r="K104" i="2" s="1"/>
  <c r="L104" i="2" s="1"/>
  <c r="M104" i="2" s="1"/>
  <c r="E105" i="2"/>
  <c r="K105" i="2" s="1"/>
  <c r="L105" i="2" s="1"/>
  <c r="M105" i="2" s="1"/>
  <c r="E106" i="2"/>
  <c r="E107" i="2"/>
  <c r="K107" i="2" s="1"/>
  <c r="L107" i="2" s="1"/>
  <c r="M107" i="2" s="1"/>
  <c r="E108" i="2"/>
  <c r="K108" i="2" s="1"/>
  <c r="L108" i="2" s="1"/>
  <c r="M108" i="2" s="1"/>
  <c r="E109" i="2"/>
  <c r="K109" i="2" s="1"/>
  <c r="L109" i="2" s="1"/>
  <c r="M109" i="2" s="1"/>
  <c r="E110" i="2"/>
  <c r="K110" i="2" s="1"/>
  <c r="L110" i="2" s="1"/>
  <c r="M110" i="2" s="1"/>
  <c r="E111" i="2"/>
  <c r="K111" i="2" s="1"/>
  <c r="L111" i="2" s="1"/>
  <c r="M111" i="2" s="1"/>
  <c r="E112" i="2"/>
  <c r="K112" i="2" s="1"/>
  <c r="L112" i="2" s="1"/>
  <c r="M112" i="2" s="1"/>
  <c r="E113" i="2"/>
  <c r="K113" i="2" s="1"/>
  <c r="L113" i="2" s="1"/>
  <c r="M113" i="2" s="1"/>
  <c r="E114" i="2"/>
  <c r="K114" i="2" s="1"/>
  <c r="L114" i="2" s="1"/>
  <c r="M114" i="2" s="1"/>
  <c r="E115" i="2"/>
  <c r="K115" i="2" s="1"/>
  <c r="L115" i="2" s="1"/>
  <c r="M115" i="2" s="1"/>
  <c r="E116" i="2"/>
  <c r="K116" i="2" s="1"/>
  <c r="L116" i="2" s="1"/>
  <c r="M116" i="2" s="1"/>
  <c r="E117" i="2"/>
  <c r="E118" i="2"/>
  <c r="K118" i="2" s="1"/>
  <c r="L118" i="2" s="1"/>
  <c r="M118" i="2" s="1"/>
  <c r="E119" i="2"/>
  <c r="K119" i="2" s="1"/>
  <c r="L119" i="2" s="1"/>
  <c r="M119" i="2" s="1"/>
  <c r="E120" i="2"/>
  <c r="K120" i="2" s="1"/>
  <c r="L120" i="2" s="1"/>
  <c r="M120" i="2" s="1"/>
  <c r="E121" i="2"/>
  <c r="K121" i="2" s="1"/>
  <c r="L121" i="2" s="1"/>
  <c r="M121" i="2" s="1"/>
  <c r="E122" i="2"/>
  <c r="K122" i="2" s="1"/>
  <c r="L122" i="2" s="1"/>
  <c r="M122" i="2" s="1"/>
  <c r="E123" i="2"/>
  <c r="K123" i="2" s="1"/>
  <c r="L123" i="2" s="1"/>
  <c r="M123" i="2" s="1"/>
  <c r="E124" i="2"/>
  <c r="K124" i="2" s="1"/>
  <c r="L124" i="2" s="1"/>
  <c r="M124" i="2" s="1"/>
  <c r="E125" i="2"/>
  <c r="K125" i="2" s="1"/>
  <c r="L125" i="2" s="1"/>
  <c r="M125" i="2" s="1"/>
  <c r="E126" i="2"/>
  <c r="K126" i="2" s="1"/>
  <c r="L126" i="2" s="1"/>
  <c r="M126" i="2" s="1"/>
  <c r="E127" i="2"/>
  <c r="E128" i="2"/>
  <c r="K128" i="2" s="1"/>
  <c r="L128" i="2" s="1"/>
  <c r="M128" i="2" s="1"/>
  <c r="E129" i="2"/>
  <c r="K129" i="2" s="1"/>
  <c r="L129" i="2" s="1"/>
  <c r="M129" i="2" s="1"/>
  <c r="E130" i="2"/>
  <c r="K130" i="2" s="1"/>
  <c r="L130" i="2" s="1"/>
  <c r="M130" i="2" s="1"/>
  <c r="E131" i="2"/>
  <c r="K131" i="2" s="1"/>
  <c r="L131" i="2" s="1"/>
  <c r="M131" i="2" s="1"/>
  <c r="E132" i="2"/>
  <c r="K132" i="2" s="1"/>
  <c r="L132" i="2" s="1"/>
  <c r="M132" i="2" s="1"/>
  <c r="E133" i="2"/>
  <c r="K133" i="2" s="1"/>
  <c r="L133" i="2" s="1"/>
  <c r="M133" i="2" s="1"/>
  <c r="E134" i="2"/>
  <c r="K134" i="2" s="1"/>
  <c r="L134" i="2" s="1"/>
  <c r="M134" i="2" s="1"/>
  <c r="E135" i="2"/>
  <c r="K135" i="2" s="1"/>
  <c r="L135" i="2" s="1"/>
  <c r="M135" i="2" s="1"/>
  <c r="E136" i="2"/>
  <c r="K136" i="2" s="1"/>
  <c r="L136" i="2" s="1"/>
  <c r="M136" i="2" s="1"/>
  <c r="E137" i="2"/>
  <c r="K137" i="2" s="1"/>
  <c r="L137" i="2" s="1"/>
  <c r="M137" i="2" s="1"/>
  <c r="E138" i="2"/>
  <c r="E139" i="2"/>
  <c r="K139" i="2" s="1"/>
  <c r="L139" i="2" s="1"/>
  <c r="M139" i="2" s="1"/>
  <c r="E140" i="2"/>
  <c r="K140" i="2" s="1"/>
  <c r="L140" i="2" s="1"/>
  <c r="M140" i="2" s="1"/>
  <c r="E141" i="2"/>
  <c r="K141" i="2" s="1"/>
  <c r="L141" i="2" s="1"/>
  <c r="M141" i="2" s="1"/>
  <c r="E142" i="2"/>
  <c r="K142" i="2" s="1"/>
  <c r="L142" i="2" s="1"/>
  <c r="M142" i="2" s="1"/>
  <c r="E143" i="2"/>
  <c r="K143" i="2" s="1"/>
  <c r="L143" i="2" s="1"/>
  <c r="M143" i="2" s="1"/>
  <c r="E144" i="2"/>
  <c r="K144" i="2" s="1"/>
  <c r="L144" i="2" s="1"/>
  <c r="M144" i="2" s="1"/>
  <c r="E145" i="2"/>
  <c r="K145" i="2" s="1"/>
  <c r="L145" i="2" s="1"/>
  <c r="M145" i="2" s="1"/>
  <c r="E146" i="2"/>
  <c r="K146" i="2" s="1"/>
  <c r="L146" i="2" s="1"/>
  <c r="M146" i="2" s="1"/>
  <c r="E147" i="2"/>
  <c r="K147" i="2" s="1"/>
  <c r="L147" i="2" s="1"/>
  <c r="M147" i="2" s="1"/>
  <c r="E148" i="2"/>
  <c r="K148" i="2" s="1"/>
  <c r="L148" i="2" s="1"/>
  <c r="M148" i="2" s="1"/>
  <c r="E149" i="2"/>
  <c r="E150" i="2"/>
  <c r="K150" i="2" s="1"/>
  <c r="L150" i="2" s="1"/>
  <c r="M150" i="2" s="1"/>
  <c r="E151" i="2"/>
  <c r="K151" i="2" s="1"/>
  <c r="L151" i="2" s="1"/>
  <c r="M151" i="2" s="1"/>
  <c r="E152" i="2"/>
  <c r="K152" i="2" s="1"/>
  <c r="L152" i="2" s="1"/>
  <c r="M152" i="2" s="1"/>
  <c r="E153" i="2"/>
  <c r="K153" i="2" s="1"/>
  <c r="L153" i="2" s="1"/>
  <c r="M153" i="2" s="1"/>
  <c r="E154" i="2"/>
  <c r="K154" i="2" s="1"/>
  <c r="L154" i="2" s="1"/>
  <c r="M154" i="2" s="1"/>
  <c r="E155" i="2"/>
  <c r="K155" i="2" s="1"/>
  <c r="L155" i="2" s="1"/>
  <c r="M155" i="2" s="1"/>
  <c r="E156" i="2"/>
  <c r="K156" i="2" s="1"/>
  <c r="L156" i="2" s="1"/>
  <c r="M156" i="2" s="1"/>
  <c r="E157" i="2"/>
  <c r="K157" i="2" s="1"/>
  <c r="L157" i="2" s="1"/>
  <c r="M157" i="2" s="1"/>
  <c r="E158" i="2"/>
  <c r="K158" i="2" s="1"/>
  <c r="L158" i="2" s="1"/>
  <c r="M158" i="2" s="1"/>
  <c r="E159" i="2"/>
  <c r="E160" i="2"/>
  <c r="K160" i="2" s="1"/>
  <c r="L160" i="2" s="1"/>
  <c r="M160" i="2" s="1"/>
  <c r="E161" i="2"/>
  <c r="K161" i="2" s="1"/>
  <c r="L161" i="2" s="1"/>
  <c r="M161" i="2" s="1"/>
  <c r="E162" i="2"/>
  <c r="K162" i="2" s="1"/>
  <c r="L162" i="2" s="1"/>
  <c r="M162" i="2" s="1"/>
  <c r="E163" i="2"/>
  <c r="K163" i="2" s="1"/>
  <c r="L163" i="2" s="1"/>
  <c r="M163" i="2" s="1"/>
  <c r="E164" i="2"/>
  <c r="K164" i="2" s="1"/>
  <c r="L164" i="2" s="1"/>
  <c r="M164" i="2" s="1"/>
  <c r="E165" i="2"/>
  <c r="K165" i="2" s="1"/>
  <c r="L165" i="2" s="1"/>
  <c r="M165" i="2" s="1"/>
  <c r="E166" i="2"/>
  <c r="K166" i="2" s="1"/>
  <c r="L166" i="2" s="1"/>
  <c r="M166" i="2" s="1"/>
  <c r="E167" i="2"/>
  <c r="K167" i="2" s="1"/>
  <c r="L167" i="2" s="1"/>
  <c r="M167" i="2" s="1"/>
  <c r="E168" i="2"/>
  <c r="K168" i="2" s="1"/>
  <c r="L168" i="2" s="1"/>
  <c r="M168" i="2" s="1"/>
  <c r="E169" i="2"/>
  <c r="K169" i="2" s="1"/>
  <c r="L169" i="2" s="1"/>
  <c r="M169" i="2" s="1"/>
  <c r="E170" i="2"/>
  <c r="E171" i="2"/>
  <c r="K171" i="2" s="1"/>
  <c r="L171" i="2" s="1"/>
  <c r="M171" i="2" s="1"/>
  <c r="E172" i="2"/>
  <c r="K172" i="2" s="1"/>
  <c r="L172" i="2" s="1"/>
  <c r="M172" i="2" s="1"/>
  <c r="E173" i="2"/>
  <c r="K173" i="2" s="1"/>
  <c r="L173" i="2" s="1"/>
  <c r="M173" i="2" s="1"/>
  <c r="E174" i="2"/>
  <c r="K174" i="2" s="1"/>
  <c r="L174" i="2" s="1"/>
  <c r="M174" i="2" s="1"/>
  <c r="E175" i="2"/>
  <c r="K175" i="2" s="1"/>
  <c r="L175" i="2" s="1"/>
  <c r="M175" i="2" s="1"/>
  <c r="E176" i="2"/>
  <c r="K176" i="2" s="1"/>
  <c r="L176" i="2" s="1"/>
  <c r="M176" i="2" s="1"/>
  <c r="E177" i="2"/>
  <c r="K177" i="2" s="1"/>
  <c r="L177" i="2" s="1"/>
  <c r="M177" i="2" s="1"/>
  <c r="E178" i="2"/>
  <c r="K178" i="2" s="1"/>
  <c r="L178" i="2" s="1"/>
  <c r="M178" i="2" s="1"/>
  <c r="E179" i="2"/>
  <c r="K179" i="2" s="1"/>
  <c r="L179" i="2" s="1"/>
  <c r="M179" i="2" s="1"/>
  <c r="E180" i="2"/>
  <c r="K180" i="2" s="1"/>
  <c r="L180" i="2" s="1"/>
  <c r="M180" i="2" s="1"/>
  <c r="E181" i="2"/>
  <c r="E182" i="2"/>
  <c r="K182" i="2" s="1"/>
  <c r="L182" i="2" s="1"/>
  <c r="M182" i="2" s="1"/>
  <c r="E183" i="2"/>
  <c r="K183" i="2" s="1"/>
  <c r="L183" i="2" s="1"/>
  <c r="M183" i="2" s="1"/>
  <c r="E184" i="2"/>
  <c r="K184" i="2" s="1"/>
  <c r="L184" i="2" s="1"/>
  <c r="M184" i="2" s="1"/>
  <c r="E185" i="2"/>
  <c r="K185" i="2" s="1"/>
  <c r="L185" i="2" s="1"/>
  <c r="M185" i="2" s="1"/>
  <c r="E186" i="2"/>
  <c r="K186" i="2" s="1"/>
  <c r="L186" i="2" s="1"/>
  <c r="M186" i="2" s="1"/>
  <c r="E187" i="2"/>
  <c r="K187" i="2" s="1"/>
  <c r="L187" i="2" s="1"/>
  <c r="M187" i="2" s="1"/>
  <c r="E188" i="2"/>
  <c r="K188" i="2" s="1"/>
  <c r="L188" i="2" s="1"/>
  <c r="M188" i="2" s="1"/>
  <c r="E189" i="2"/>
  <c r="K189" i="2" s="1"/>
  <c r="L189" i="2" s="1"/>
  <c r="M189" i="2" s="1"/>
  <c r="E190" i="2"/>
  <c r="K190" i="2" s="1"/>
  <c r="L190" i="2" s="1"/>
  <c r="M190" i="2" s="1"/>
  <c r="E191" i="2"/>
  <c r="E192" i="2"/>
  <c r="K192" i="2" s="1"/>
  <c r="L192" i="2" s="1"/>
  <c r="M192" i="2" s="1"/>
  <c r="E193" i="2"/>
  <c r="K193" i="2" s="1"/>
  <c r="L193" i="2" s="1"/>
  <c r="M193" i="2" s="1"/>
  <c r="E194" i="2"/>
  <c r="K194" i="2" s="1"/>
  <c r="L194" i="2" s="1"/>
  <c r="M194" i="2" s="1"/>
  <c r="E195" i="2"/>
  <c r="K195" i="2" s="1"/>
  <c r="L195" i="2" s="1"/>
  <c r="M195" i="2" s="1"/>
  <c r="E196" i="2"/>
  <c r="K196" i="2" s="1"/>
  <c r="L196" i="2" s="1"/>
  <c r="M196" i="2" s="1"/>
  <c r="E197" i="2"/>
  <c r="K197" i="2" s="1"/>
  <c r="L197" i="2" s="1"/>
  <c r="M197" i="2" s="1"/>
  <c r="E198" i="2"/>
  <c r="K198" i="2" s="1"/>
  <c r="L198" i="2" s="1"/>
  <c r="M198" i="2" s="1"/>
  <c r="E199" i="2"/>
  <c r="K199" i="2" s="1"/>
  <c r="L199" i="2" s="1"/>
  <c r="M199" i="2" s="1"/>
  <c r="E200" i="2"/>
  <c r="K200" i="2" s="1"/>
  <c r="L200" i="2" s="1"/>
  <c r="M200" i="2" s="1"/>
  <c r="E201" i="2"/>
  <c r="K201" i="2" s="1"/>
  <c r="L201" i="2" s="1"/>
  <c r="M201" i="2" s="1"/>
  <c r="E202" i="2"/>
  <c r="E203" i="2"/>
  <c r="K203" i="2" s="1"/>
  <c r="L203" i="2" s="1"/>
  <c r="M203" i="2" s="1"/>
  <c r="E204" i="2"/>
  <c r="K204" i="2" s="1"/>
  <c r="L204" i="2" s="1"/>
  <c r="M204" i="2" s="1"/>
  <c r="E205" i="2"/>
  <c r="K205" i="2" s="1"/>
  <c r="L205" i="2" s="1"/>
  <c r="M205" i="2" s="1"/>
  <c r="E206" i="2"/>
  <c r="K206" i="2" s="1"/>
  <c r="L206" i="2" s="1"/>
  <c r="M206" i="2" s="1"/>
  <c r="E207" i="2"/>
  <c r="K207" i="2" s="1"/>
  <c r="L207" i="2" s="1"/>
  <c r="M207" i="2" s="1"/>
  <c r="E208" i="2"/>
  <c r="K208" i="2" s="1"/>
  <c r="L208" i="2" s="1"/>
  <c r="M208" i="2" s="1"/>
  <c r="E209" i="2"/>
  <c r="K209" i="2" s="1"/>
  <c r="L209" i="2" s="1"/>
  <c r="M209" i="2" s="1"/>
  <c r="E210" i="2"/>
  <c r="K210" i="2" s="1"/>
  <c r="L210" i="2" s="1"/>
  <c r="M210" i="2" s="1"/>
  <c r="E211" i="2"/>
  <c r="K211" i="2" s="1"/>
  <c r="L211" i="2" s="1"/>
  <c r="M211" i="2" s="1"/>
  <c r="E212" i="2"/>
  <c r="K212" i="2" s="1"/>
  <c r="L212" i="2" s="1"/>
  <c r="M212" i="2" s="1"/>
  <c r="E213" i="2"/>
  <c r="E214" i="2"/>
  <c r="K214" i="2" s="1"/>
  <c r="L214" i="2" s="1"/>
  <c r="M214" i="2" s="1"/>
  <c r="E215" i="2"/>
  <c r="K215" i="2" s="1"/>
  <c r="L215" i="2" s="1"/>
  <c r="M215" i="2" s="1"/>
  <c r="E216" i="2"/>
  <c r="K216" i="2" s="1"/>
  <c r="L216" i="2" s="1"/>
  <c r="M216" i="2" s="1"/>
  <c r="E217" i="2"/>
  <c r="K217" i="2" s="1"/>
  <c r="L217" i="2" s="1"/>
  <c r="M217" i="2" s="1"/>
  <c r="E218" i="2"/>
  <c r="K218" i="2" s="1"/>
  <c r="L218" i="2" s="1"/>
  <c r="M218" i="2" s="1"/>
  <c r="E219" i="2"/>
  <c r="K219" i="2" s="1"/>
  <c r="L219" i="2" s="1"/>
  <c r="M219" i="2" s="1"/>
  <c r="E220" i="2"/>
  <c r="K220" i="2" s="1"/>
  <c r="L220" i="2" s="1"/>
  <c r="M220" i="2" s="1"/>
  <c r="E221" i="2"/>
  <c r="K221" i="2" s="1"/>
  <c r="L221" i="2" s="1"/>
  <c r="M221" i="2" s="1"/>
  <c r="E222" i="2"/>
  <c r="K222" i="2" s="1"/>
  <c r="L222" i="2" s="1"/>
  <c r="M222" i="2" s="1"/>
  <c r="E223" i="2"/>
  <c r="E224" i="2"/>
  <c r="K224" i="2" s="1"/>
  <c r="L224" i="2" s="1"/>
  <c r="M224" i="2" s="1"/>
  <c r="E225" i="2"/>
  <c r="K225" i="2" s="1"/>
  <c r="L225" i="2" s="1"/>
  <c r="M225" i="2" s="1"/>
  <c r="E226" i="2"/>
  <c r="K226" i="2" s="1"/>
  <c r="L226" i="2" s="1"/>
  <c r="M226" i="2" s="1"/>
  <c r="E227" i="2"/>
  <c r="K227" i="2" s="1"/>
  <c r="L227" i="2" s="1"/>
  <c r="M227" i="2" s="1"/>
  <c r="E228" i="2"/>
  <c r="K228" i="2" s="1"/>
  <c r="L228" i="2" s="1"/>
  <c r="M228" i="2" s="1"/>
  <c r="E229" i="2"/>
  <c r="K229" i="2" s="1"/>
  <c r="L229" i="2" s="1"/>
  <c r="M229" i="2" s="1"/>
  <c r="E230" i="2"/>
  <c r="K230" i="2" s="1"/>
  <c r="L230" i="2" s="1"/>
  <c r="M230" i="2" s="1"/>
  <c r="E231" i="2"/>
  <c r="K231" i="2" s="1"/>
  <c r="L231" i="2" s="1"/>
  <c r="M231" i="2" s="1"/>
  <c r="E232" i="2"/>
  <c r="K232" i="2" s="1"/>
  <c r="L232" i="2" s="1"/>
  <c r="M232" i="2" s="1"/>
  <c r="E233" i="2"/>
  <c r="K233" i="2" s="1"/>
  <c r="L233" i="2" s="1"/>
  <c r="M233" i="2" s="1"/>
  <c r="E234" i="2"/>
  <c r="E235" i="2"/>
  <c r="K235" i="2" s="1"/>
  <c r="L235" i="2" s="1"/>
  <c r="M235" i="2" s="1"/>
  <c r="E236" i="2"/>
  <c r="K236" i="2" s="1"/>
  <c r="L236" i="2" s="1"/>
  <c r="M236" i="2" s="1"/>
  <c r="E237" i="2"/>
  <c r="K237" i="2" s="1"/>
  <c r="L237" i="2" s="1"/>
  <c r="M237" i="2" s="1"/>
  <c r="E238" i="2"/>
  <c r="K238" i="2" s="1"/>
  <c r="L238" i="2" s="1"/>
  <c r="M238" i="2" s="1"/>
  <c r="E239" i="2"/>
  <c r="K239" i="2" s="1"/>
  <c r="L239" i="2" s="1"/>
  <c r="M239" i="2" s="1"/>
  <c r="E240" i="2"/>
  <c r="K240" i="2" s="1"/>
  <c r="L240" i="2" s="1"/>
  <c r="M240" i="2" s="1"/>
  <c r="E241" i="2"/>
  <c r="K241" i="2" s="1"/>
  <c r="L241" i="2" s="1"/>
  <c r="M241" i="2" s="1"/>
  <c r="E242" i="2"/>
  <c r="K242" i="2" s="1"/>
  <c r="L242" i="2" s="1"/>
  <c r="M242" i="2" s="1"/>
  <c r="E243" i="2"/>
  <c r="K243" i="2" s="1"/>
  <c r="L243" i="2" s="1"/>
  <c r="M243" i="2" s="1"/>
  <c r="E244" i="2"/>
  <c r="K244" i="2" s="1"/>
  <c r="L244" i="2" s="1"/>
  <c r="M244" i="2" s="1"/>
  <c r="E245" i="2"/>
  <c r="E246" i="2"/>
  <c r="K246" i="2" s="1"/>
  <c r="L246" i="2" s="1"/>
  <c r="M246" i="2" s="1"/>
  <c r="E247" i="2"/>
  <c r="K247" i="2" s="1"/>
  <c r="L247" i="2" s="1"/>
  <c r="M247" i="2" s="1"/>
  <c r="E248" i="2"/>
  <c r="K248" i="2" s="1"/>
  <c r="L248" i="2" s="1"/>
  <c r="M248" i="2" s="1"/>
  <c r="E249" i="2"/>
  <c r="K249" i="2" s="1"/>
  <c r="L249" i="2" s="1"/>
  <c r="M249" i="2" s="1"/>
  <c r="E250" i="2"/>
  <c r="K250" i="2" s="1"/>
  <c r="L250" i="2" s="1"/>
  <c r="M250" i="2" s="1"/>
  <c r="E251" i="2"/>
  <c r="K251" i="2" s="1"/>
  <c r="L251" i="2" s="1"/>
  <c r="M251" i="2" s="1"/>
  <c r="E252" i="2"/>
  <c r="K252" i="2" s="1"/>
  <c r="L252" i="2" s="1"/>
  <c r="M252" i="2" s="1"/>
  <c r="E253" i="2"/>
  <c r="K253" i="2" s="1"/>
  <c r="L253" i="2" s="1"/>
  <c r="M253" i="2" s="1"/>
  <c r="E254" i="2"/>
  <c r="K254" i="2" s="1"/>
  <c r="L254" i="2" s="1"/>
  <c r="M254" i="2" s="1"/>
  <c r="E255" i="2"/>
  <c r="E256" i="2"/>
  <c r="K256" i="2" s="1"/>
  <c r="L256" i="2" s="1"/>
  <c r="M256" i="2" s="1"/>
  <c r="E257" i="2"/>
  <c r="K257" i="2" s="1"/>
  <c r="L257" i="2" s="1"/>
  <c r="M257" i="2" s="1"/>
  <c r="E258" i="2"/>
  <c r="K258" i="2" s="1"/>
  <c r="L258" i="2" s="1"/>
  <c r="M258" i="2" s="1"/>
  <c r="E259" i="2"/>
  <c r="K259" i="2" s="1"/>
  <c r="L259" i="2" s="1"/>
  <c r="M259" i="2" s="1"/>
  <c r="E260" i="2"/>
  <c r="K260" i="2" s="1"/>
  <c r="L260" i="2" s="1"/>
  <c r="M260" i="2" s="1"/>
  <c r="E261" i="2"/>
  <c r="K261" i="2" s="1"/>
  <c r="L261" i="2" s="1"/>
  <c r="M261" i="2" s="1"/>
  <c r="E262" i="2"/>
  <c r="K262" i="2" s="1"/>
  <c r="L262" i="2" s="1"/>
  <c r="M262" i="2" s="1"/>
  <c r="E263" i="2"/>
  <c r="K263" i="2" s="1"/>
  <c r="L263" i="2" s="1"/>
  <c r="M263" i="2" s="1"/>
  <c r="E264" i="2"/>
  <c r="K264" i="2" s="1"/>
  <c r="L264" i="2" s="1"/>
  <c r="M264" i="2" s="1"/>
  <c r="E265" i="2"/>
  <c r="K265" i="2" s="1"/>
  <c r="L265" i="2" s="1"/>
  <c r="M265" i="2" s="1"/>
  <c r="E266" i="2"/>
  <c r="E267" i="2"/>
  <c r="K267" i="2" s="1"/>
  <c r="L267" i="2" s="1"/>
  <c r="M267" i="2" s="1"/>
  <c r="E268" i="2"/>
  <c r="K268" i="2" s="1"/>
  <c r="L268" i="2" s="1"/>
  <c r="M268" i="2" s="1"/>
  <c r="E269" i="2"/>
  <c r="K269" i="2" s="1"/>
  <c r="L269" i="2" s="1"/>
  <c r="M269" i="2" s="1"/>
  <c r="E270" i="2"/>
  <c r="K270" i="2" s="1"/>
  <c r="L270" i="2" s="1"/>
  <c r="M270" i="2" s="1"/>
  <c r="E271" i="2"/>
  <c r="K271" i="2" s="1"/>
  <c r="L271" i="2" s="1"/>
  <c r="M271" i="2" s="1"/>
  <c r="E272" i="2"/>
  <c r="K272" i="2" s="1"/>
  <c r="L272" i="2" s="1"/>
  <c r="M272" i="2" s="1"/>
  <c r="E273" i="2"/>
  <c r="K273" i="2" s="1"/>
  <c r="L273" i="2" s="1"/>
  <c r="M273" i="2" s="1"/>
  <c r="E274" i="2"/>
  <c r="K274" i="2" s="1"/>
  <c r="L274" i="2" s="1"/>
  <c r="M274" i="2" s="1"/>
  <c r="E275" i="2"/>
  <c r="K275" i="2" s="1"/>
  <c r="L275" i="2" s="1"/>
  <c r="M275" i="2" s="1"/>
  <c r="E276" i="2"/>
  <c r="K276" i="2" s="1"/>
  <c r="L276" i="2" s="1"/>
  <c r="M276" i="2" s="1"/>
  <c r="E277" i="2"/>
  <c r="E278" i="2"/>
  <c r="K278" i="2" s="1"/>
  <c r="L278" i="2" s="1"/>
  <c r="M278" i="2" s="1"/>
  <c r="E279" i="2"/>
  <c r="K279" i="2" s="1"/>
  <c r="L279" i="2" s="1"/>
  <c r="M279" i="2" s="1"/>
  <c r="E280" i="2"/>
  <c r="K280" i="2" s="1"/>
  <c r="L280" i="2" s="1"/>
  <c r="M280" i="2" s="1"/>
  <c r="E281" i="2"/>
  <c r="K281" i="2" s="1"/>
  <c r="L281" i="2" s="1"/>
  <c r="M281" i="2" s="1"/>
  <c r="E282" i="2"/>
  <c r="K282" i="2" s="1"/>
  <c r="L282" i="2" s="1"/>
  <c r="M282" i="2" s="1"/>
  <c r="E283" i="2"/>
  <c r="K283" i="2" s="1"/>
  <c r="L283" i="2" s="1"/>
  <c r="M283" i="2" s="1"/>
  <c r="E284" i="2"/>
  <c r="K284" i="2" s="1"/>
  <c r="L284" i="2" s="1"/>
  <c r="M284" i="2" s="1"/>
  <c r="E285" i="2"/>
  <c r="K285" i="2" s="1"/>
  <c r="L285" i="2" s="1"/>
  <c r="M285" i="2" s="1"/>
  <c r="E286" i="2"/>
  <c r="K286" i="2" s="1"/>
  <c r="L286" i="2" s="1"/>
  <c r="M286" i="2" s="1"/>
  <c r="E287" i="2"/>
  <c r="E288" i="2"/>
  <c r="K288" i="2" s="1"/>
  <c r="L288" i="2" s="1"/>
  <c r="M288" i="2" s="1"/>
  <c r="E289" i="2"/>
  <c r="K289" i="2" s="1"/>
  <c r="L289" i="2" s="1"/>
  <c r="M289" i="2" s="1"/>
  <c r="E290" i="2"/>
  <c r="K290" i="2" s="1"/>
  <c r="L290" i="2" s="1"/>
  <c r="M290" i="2" s="1"/>
  <c r="E291" i="2"/>
  <c r="K291" i="2" s="1"/>
  <c r="L291" i="2" s="1"/>
  <c r="M291" i="2" s="1"/>
  <c r="E292" i="2"/>
  <c r="K292" i="2" s="1"/>
  <c r="L292" i="2" s="1"/>
  <c r="M292" i="2" s="1"/>
  <c r="E293" i="2"/>
  <c r="K293" i="2" s="1"/>
  <c r="L293" i="2" s="1"/>
  <c r="M293" i="2" s="1"/>
  <c r="E294" i="2"/>
  <c r="K294" i="2" s="1"/>
  <c r="L294" i="2" s="1"/>
  <c r="M294" i="2" s="1"/>
  <c r="E295" i="2"/>
  <c r="K295" i="2" s="1"/>
  <c r="L295" i="2" s="1"/>
  <c r="M295" i="2" s="1"/>
  <c r="E296" i="2"/>
  <c r="K296" i="2" s="1"/>
  <c r="L296" i="2" s="1"/>
  <c r="M296" i="2" s="1"/>
  <c r="E297" i="2"/>
  <c r="K297" i="2" s="1"/>
  <c r="L297" i="2" s="1"/>
  <c r="M297" i="2" s="1"/>
  <c r="E298" i="2"/>
  <c r="E299" i="2"/>
  <c r="K299" i="2" s="1"/>
  <c r="L299" i="2" s="1"/>
  <c r="M299" i="2" s="1"/>
  <c r="E300" i="2"/>
  <c r="K300" i="2" s="1"/>
  <c r="L300" i="2" s="1"/>
  <c r="M300" i="2" s="1"/>
  <c r="E301" i="2"/>
  <c r="K301" i="2" s="1"/>
  <c r="L301" i="2" s="1"/>
  <c r="M301" i="2" s="1"/>
  <c r="E302" i="2"/>
  <c r="K302" i="2" s="1"/>
  <c r="L302" i="2" s="1"/>
  <c r="M302" i="2" s="1"/>
  <c r="E303" i="2"/>
  <c r="K303" i="2" s="1"/>
  <c r="L303" i="2" s="1"/>
  <c r="M303" i="2" s="1"/>
  <c r="E304" i="2"/>
  <c r="K304" i="2" s="1"/>
  <c r="L304" i="2" s="1"/>
  <c r="M304" i="2" s="1"/>
  <c r="E305" i="2"/>
  <c r="K305" i="2" s="1"/>
  <c r="L305" i="2" s="1"/>
  <c r="M305" i="2" s="1"/>
  <c r="E306" i="2"/>
  <c r="K306" i="2" s="1"/>
  <c r="L306" i="2" s="1"/>
  <c r="M306" i="2" s="1"/>
  <c r="E307" i="2"/>
  <c r="K307" i="2" s="1"/>
  <c r="L307" i="2" s="1"/>
  <c r="M307" i="2" s="1"/>
  <c r="E308" i="2"/>
  <c r="K308" i="2" s="1"/>
  <c r="L308" i="2" s="1"/>
  <c r="M308" i="2" s="1"/>
  <c r="E309" i="2"/>
  <c r="E310" i="2"/>
  <c r="K310" i="2" s="1"/>
  <c r="L310" i="2" s="1"/>
  <c r="M310" i="2" s="1"/>
  <c r="E311" i="2"/>
  <c r="K311" i="2" s="1"/>
  <c r="L311" i="2" s="1"/>
  <c r="M311" i="2" s="1"/>
  <c r="E312" i="2"/>
  <c r="K312" i="2" s="1"/>
  <c r="L312" i="2" s="1"/>
  <c r="M312" i="2" s="1"/>
  <c r="E313" i="2"/>
  <c r="K313" i="2" s="1"/>
  <c r="L313" i="2" s="1"/>
  <c r="M313" i="2" s="1"/>
  <c r="E314" i="2"/>
  <c r="K314" i="2" s="1"/>
  <c r="L314" i="2" s="1"/>
  <c r="M314" i="2" s="1"/>
  <c r="E315" i="2"/>
  <c r="K315" i="2" s="1"/>
  <c r="L315" i="2" s="1"/>
  <c r="M315" i="2" s="1"/>
  <c r="E316" i="2"/>
  <c r="K316" i="2" s="1"/>
  <c r="E317" i="2"/>
  <c r="K317" i="2" s="1"/>
  <c r="L317" i="2" s="1"/>
  <c r="M317" i="2" s="1"/>
  <c r="E318" i="2"/>
  <c r="K318" i="2" s="1"/>
  <c r="L318" i="2" s="1"/>
  <c r="M318" i="2" s="1"/>
  <c r="E319" i="2"/>
  <c r="E320" i="2"/>
  <c r="K320" i="2" s="1"/>
  <c r="L320" i="2" s="1"/>
  <c r="M320" i="2" s="1"/>
  <c r="E321" i="2"/>
  <c r="K321" i="2" s="1"/>
  <c r="L321" i="2" s="1"/>
  <c r="M321" i="2" s="1"/>
  <c r="E322" i="2"/>
  <c r="K322" i="2" s="1"/>
  <c r="L322" i="2" s="1"/>
  <c r="M322" i="2" s="1"/>
  <c r="E323" i="2"/>
  <c r="K323" i="2" s="1"/>
  <c r="L323" i="2" s="1"/>
  <c r="M323" i="2" s="1"/>
  <c r="E324" i="2"/>
  <c r="K324" i="2" s="1"/>
  <c r="L324" i="2" s="1"/>
  <c r="M324" i="2" s="1"/>
  <c r="E325" i="2"/>
  <c r="K325" i="2" s="1"/>
  <c r="L325" i="2" s="1"/>
  <c r="M325" i="2" s="1"/>
  <c r="E326" i="2"/>
  <c r="K326" i="2" s="1"/>
  <c r="L326" i="2" s="1"/>
  <c r="M326" i="2" s="1"/>
  <c r="E327" i="2"/>
  <c r="E328" i="2"/>
  <c r="K328" i="2" s="1"/>
  <c r="L328" i="2" s="1"/>
  <c r="M328" i="2" s="1"/>
  <c r="E329" i="2"/>
  <c r="K329" i="2" s="1"/>
  <c r="L329" i="2" s="1"/>
  <c r="M329" i="2" s="1"/>
  <c r="E330" i="2"/>
  <c r="K330" i="2" s="1"/>
  <c r="L330" i="2" s="1"/>
  <c r="M330" i="2" s="1"/>
  <c r="E331" i="2"/>
  <c r="K331" i="2" s="1"/>
  <c r="L331" i="2" s="1"/>
  <c r="M331" i="2" s="1"/>
  <c r="E332" i="2"/>
  <c r="K332" i="2" s="1"/>
  <c r="L332" i="2" s="1"/>
  <c r="M332" i="2" s="1"/>
  <c r="E333" i="2"/>
  <c r="K333" i="2" s="1"/>
  <c r="L333" i="2" s="1"/>
  <c r="M333" i="2" s="1"/>
  <c r="E334" i="2"/>
  <c r="K334" i="2" s="1"/>
  <c r="L334" i="2" s="1"/>
  <c r="M334" i="2" s="1"/>
  <c r="E335" i="2"/>
  <c r="E336" i="2"/>
  <c r="K336" i="2" s="1"/>
  <c r="L336" i="2" s="1"/>
  <c r="M336" i="2" s="1"/>
  <c r="E337" i="2"/>
  <c r="K337" i="2" s="1"/>
  <c r="L337" i="2" s="1"/>
  <c r="M337" i="2" s="1"/>
  <c r="E338" i="2"/>
  <c r="K338" i="2" s="1"/>
  <c r="L338" i="2" s="1"/>
  <c r="M338" i="2" s="1"/>
  <c r="E339" i="2"/>
  <c r="K339" i="2" s="1"/>
  <c r="L339" i="2" s="1"/>
  <c r="M339" i="2" s="1"/>
  <c r="E340" i="2"/>
  <c r="K340" i="2" s="1"/>
  <c r="L340" i="2" s="1"/>
  <c r="M340" i="2" s="1"/>
  <c r="E341" i="2"/>
  <c r="K341" i="2" s="1"/>
  <c r="L341" i="2" s="1"/>
  <c r="M341" i="2" s="1"/>
  <c r="E342" i="2"/>
  <c r="K342" i="2" s="1"/>
  <c r="L342" i="2" s="1"/>
  <c r="M342" i="2" s="1"/>
  <c r="E343" i="2"/>
  <c r="E344" i="2"/>
  <c r="K344" i="2" s="1"/>
  <c r="L344" i="2" s="1"/>
  <c r="M344" i="2" s="1"/>
  <c r="E345" i="2"/>
  <c r="K345" i="2" s="1"/>
  <c r="L345" i="2" s="1"/>
  <c r="M345" i="2" s="1"/>
  <c r="E346" i="2"/>
  <c r="K346" i="2" s="1"/>
  <c r="L346" i="2" s="1"/>
  <c r="M346" i="2" s="1"/>
  <c r="E347" i="2"/>
  <c r="K347" i="2" s="1"/>
  <c r="L347" i="2" s="1"/>
  <c r="M347" i="2" s="1"/>
  <c r="E348" i="2"/>
  <c r="K348" i="2" s="1"/>
  <c r="L348" i="2" s="1"/>
  <c r="M348" i="2" s="1"/>
  <c r="E349" i="2"/>
  <c r="K349" i="2" s="1"/>
  <c r="L349" i="2" s="1"/>
  <c r="M349" i="2" s="1"/>
  <c r="E350" i="2"/>
  <c r="K350" i="2" s="1"/>
  <c r="L350" i="2" s="1"/>
  <c r="M350" i="2" s="1"/>
  <c r="E351" i="2"/>
  <c r="E352" i="2"/>
  <c r="K352" i="2" s="1"/>
  <c r="L352" i="2" s="1"/>
  <c r="M352" i="2" s="1"/>
  <c r="E353" i="2"/>
  <c r="K353" i="2" s="1"/>
  <c r="L353" i="2" s="1"/>
  <c r="M353" i="2" s="1"/>
  <c r="E354" i="2"/>
  <c r="K354" i="2" s="1"/>
  <c r="L354" i="2" s="1"/>
  <c r="M354" i="2" s="1"/>
  <c r="E355" i="2"/>
  <c r="K355" i="2" s="1"/>
  <c r="L355" i="2" s="1"/>
  <c r="M355" i="2" s="1"/>
  <c r="E356" i="2"/>
  <c r="K356" i="2" s="1"/>
  <c r="L356" i="2" s="1"/>
  <c r="M356" i="2" s="1"/>
  <c r="E357" i="2"/>
  <c r="K357" i="2" s="1"/>
  <c r="L357" i="2" s="1"/>
  <c r="M357" i="2" s="1"/>
  <c r="E358" i="2"/>
  <c r="K358" i="2" s="1"/>
  <c r="L358" i="2" s="1"/>
  <c r="M358" i="2" s="1"/>
  <c r="E359" i="2"/>
  <c r="E360" i="2"/>
  <c r="K360" i="2" s="1"/>
  <c r="L360" i="2" s="1"/>
  <c r="M360" i="2" s="1"/>
  <c r="E361" i="2"/>
  <c r="K361" i="2" s="1"/>
  <c r="L361" i="2" s="1"/>
  <c r="M361" i="2" s="1"/>
  <c r="E362" i="2"/>
  <c r="K362" i="2" s="1"/>
  <c r="L362" i="2" s="1"/>
  <c r="M362" i="2" s="1"/>
  <c r="E363" i="2"/>
  <c r="K363" i="2" s="1"/>
  <c r="L363" i="2" s="1"/>
  <c r="M363" i="2" s="1"/>
  <c r="E364" i="2"/>
  <c r="K364" i="2" s="1"/>
  <c r="L364" i="2" s="1"/>
  <c r="M364" i="2" s="1"/>
  <c r="E365" i="2"/>
  <c r="K365" i="2" s="1"/>
  <c r="L365" i="2" s="1"/>
  <c r="M365" i="2" s="1"/>
  <c r="E366" i="2"/>
  <c r="K366" i="2" s="1"/>
  <c r="L366" i="2" s="1"/>
  <c r="M366" i="2" s="1"/>
  <c r="E367" i="2"/>
  <c r="E368" i="2"/>
  <c r="K368" i="2" s="1"/>
  <c r="L368" i="2" s="1"/>
  <c r="M368" i="2" s="1"/>
  <c r="E369" i="2"/>
  <c r="K369" i="2" s="1"/>
  <c r="L369" i="2" s="1"/>
  <c r="M369" i="2" s="1"/>
  <c r="E370" i="2"/>
  <c r="K370" i="2" s="1"/>
  <c r="L370" i="2" s="1"/>
  <c r="M370" i="2" s="1"/>
  <c r="E371" i="2"/>
  <c r="K371" i="2" s="1"/>
  <c r="L371" i="2" s="1"/>
  <c r="M371" i="2" s="1"/>
  <c r="E372" i="2"/>
  <c r="K372" i="2" s="1"/>
  <c r="L372" i="2" s="1"/>
  <c r="M372" i="2" s="1"/>
  <c r="E373" i="2"/>
  <c r="K373" i="2" s="1"/>
  <c r="L373" i="2" s="1"/>
  <c r="M373" i="2" s="1"/>
  <c r="E374" i="2"/>
  <c r="K374" i="2" s="1"/>
  <c r="L374" i="2" s="1"/>
  <c r="M374" i="2" s="1"/>
  <c r="E375" i="2"/>
  <c r="E376" i="2"/>
  <c r="K376" i="2" s="1"/>
  <c r="L376" i="2" s="1"/>
  <c r="M376" i="2" s="1"/>
  <c r="E377" i="2"/>
  <c r="K377" i="2" s="1"/>
  <c r="L377" i="2" s="1"/>
  <c r="M377" i="2" s="1"/>
  <c r="E378" i="2"/>
  <c r="K378" i="2" s="1"/>
  <c r="L378" i="2" s="1"/>
  <c r="M378" i="2" s="1"/>
  <c r="E379" i="2"/>
  <c r="K379" i="2" s="1"/>
  <c r="L379" i="2" s="1"/>
  <c r="M379" i="2" s="1"/>
  <c r="E380" i="2"/>
  <c r="K380" i="2" s="1"/>
  <c r="L380" i="2" s="1"/>
  <c r="M380" i="2" s="1"/>
  <c r="E381" i="2"/>
  <c r="K381" i="2" s="1"/>
  <c r="L381" i="2" s="1"/>
  <c r="M381" i="2" s="1"/>
  <c r="E382" i="2"/>
  <c r="K382" i="2" s="1"/>
  <c r="L382" i="2" s="1"/>
  <c r="M382" i="2" s="1"/>
  <c r="E383" i="2"/>
  <c r="E384" i="2"/>
  <c r="K384" i="2" s="1"/>
  <c r="L384" i="2" s="1"/>
  <c r="M384" i="2" s="1"/>
  <c r="E385" i="2"/>
  <c r="K385" i="2" s="1"/>
  <c r="L385" i="2" s="1"/>
  <c r="M385" i="2" s="1"/>
  <c r="E386" i="2"/>
  <c r="K386" i="2" s="1"/>
  <c r="L386" i="2" s="1"/>
  <c r="M386" i="2" s="1"/>
  <c r="E387" i="2"/>
  <c r="K387" i="2" s="1"/>
  <c r="L387" i="2" s="1"/>
  <c r="M387" i="2" s="1"/>
  <c r="E388" i="2"/>
  <c r="K388" i="2" s="1"/>
  <c r="L388" i="2" s="1"/>
  <c r="M388" i="2" s="1"/>
  <c r="E389" i="2"/>
  <c r="K389" i="2" s="1"/>
  <c r="L389" i="2" s="1"/>
  <c r="M389" i="2" s="1"/>
  <c r="E390" i="2"/>
  <c r="K390" i="2" s="1"/>
  <c r="L390" i="2" s="1"/>
  <c r="M390" i="2" s="1"/>
  <c r="E391" i="2"/>
  <c r="E392" i="2"/>
  <c r="K392" i="2" s="1"/>
  <c r="L392" i="2" s="1"/>
  <c r="M392" i="2" s="1"/>
  <c r="E393" i="2"/>
  <c r="K393" i="2" s="1"/>
  <c r="L393" i="2" s="1"/>
  <c r="M393" i="2" s="1"/>
  <c r="E394" i="2"/>
  <c r="K394" i="2" s="1"/>
  <c r="L394" i="2" s="1"/>
  <c r="M394" i="2" s="1"/>
  <c r="E395" i="2"/>
  <c r="K395" i="2" s="1"/>
  <c r="L395" i="2" s="1"/>
  <c r="M395" i="2" s="1"/>
  <c r="E396" i="2"/>
  <c r="K396" i="2" s="1"/>
  <c r="L396" i="2" s="1"/>
  <c r="M396" i="2" s="1"/>
  <c r="E397" i="2"/>
  <c r="K397" i="2" s="1"/>
  <c r="L397" i="2" s="1"/>
  <c r="M397" i="2" s="1"/>
  <c r="E398" i="2"/>
  <c r="K398" i="2" s="1"/>
  <c r="L398" i="2" s="1"/>
  <c r="M398" i="2" s="1"/>
  <c r="E399" i="2"/>
  <c r="E400" i="2"/>
  <c r="K400" i="2" s="1"/>
  <c r="L400" i="2" s="1"/>
  <c r="M400" i="2" s="1"/>
  <c r="E401" i="2"/>
  <c r="K401" i="2" s="1"/>
  <c r="L401" i="2" s="1"/>
  <c r="M401" i="2" s="1"/>
  <c r="E402" i="2"/>
  <c r="K402" i="2" s="1"/>
  <c r="L402" i="2" s="1"/>
  <c r="M402" i="2" s="1"/>
  <c r="E403" i="2"/>
  <c r="K403" i="2" s="1"/>
  <c r="L403" i="2" s="1"/>
  <c r="M403" i="2" s="1"/>
  <c r="E404" i="2"/>
  <c r="K404" i="2" s="1"/>
  <c r="L404" i="2" s="1"/>
  <c r="M404" i="2" s="1"/>
  <c r="E405" i="2"/>
  <c r="K405" i="2" s="1"/>
  <c r="L405" i="2" s="1"/>
  <c r="M405" i="2" s="1"/>
  <c r="E406" i="2"/>
  <c r="K406" i="2" s="1"/>
  <c r="L406" i="2" s="1"/>
  <c r="M406" i="2" s="1"/>
  <c r="E407" i="2"/>
  <c r="E408" i="2"/>
  <c r="K408" i="2" s="1"/>
  <c r="L408" i="2" s="1"/>
  <c r="M408" i="2" s="1"/>
  <c r="E409" i="2"/>
  <c r="K409" i="2" s="1"/>
  <c r="L409" i="2" s="1"/>
  <c r="M409" i="2" s="1"/>
  <c r="E410" i="2"/>
  <c r="K410" i="2" s="1"/>
  <c r="L410" i="2" s="1"/>
  <c r="M410" i="2" s="1"/>
  <c r="E411" i="2"/>
  <c r="K411" i="2" s="1"/>
  <c r="L411" i="2" s="1"/>
  <c r="M411" i="2" s="1"/>
  <c r="E412" i="2"/>
  <c r="K412" i="2" s="1"/>
  <c r="L412" i="2" s="1"/>
  <c r="M412" i="2" s="1"/>
  <c r="E413" i="2"/>
  <c r="K413" i="2" s="1"/>
  <c r="L413" i="2" s="1"/>
  <c r="M413" i="2" s="1"/>
  <c r="E414" i="2"/>
  <c r="K414" i="2" s="1"/>
  <c r="L414" i="2" s="1"/>
  <c r="M414" i="2" s="1"/>
  <c r="E415" i="2"/>
  <c r="E416" i="2"/>
  <c r="K416" i="2" s="1"/>
  <c r="L416" i="2" s="1"/>
  <c r="M416" i="2" s="1"/>
  <c r="E417" i="2"/>
  <c r="K417" i="2" s="1"/>
  <c r="L417" i="2" s="1"/>
  <c r="M417" i="2" s="1"/>
  <c r="E418" i="2"/>
  <c r="K418" i="2" s="1"/>
  <c r="L418" i="2" s="1"/>
  <c r="M418" i="2" s="1"/>
  <c r="E419" i="2"/>
  <c r="K419" i="2" s="1"/>
  <c r="L419" i="2" s="1"/>
  <c r="M419" i="2" s="1"/>
  <c r="E420" i="2"/>
  <c r="K420" i="2" s="1"/>
  <c r="L420" i="2" s="1"/>
  <c r="M420" i="2" s="1"/>
  <c r="E421" i="2"/>
  <c r="K421" i="2" s="1"/>
  <c r="L421" i="2" s="1"/>
  <c r="M421" i="2" s="1"/>
  <c r="E422" i="2"/>
  <c r="K422" i="2" s="1"/>
  <c r="L422" i="2" s="1"/>
  <c r="M422" i="2" s="1"/>
  <c r="E423" i="2"/>
  <c r="E424" i="2"/>
  <c r="K424" i="2" s="1"/>
  <c r="L424" i="2" s="1"/>
  <c r="M424" i="2" s="1"/>
  <c r="E425" i="2"/>
  <c r="K425" i="2" s="1"/>
  <c r="L425" i="2" s="1"/>
  <c r="M425" i="2" s="1"/>
  <c r="E426" i="2"/>
  <c r="K426" i="2" s="1"/>
  <c r="L426" i="2" s="1"/>
  <c r="M426" i="2" s="1"/>
  <c r="E427" i="2"/>
  <c r="K427" i="2" s="1"/>
  <c r="L427" i="2" s="1"/>
  <c r="M427" i="2" s="1"/>
  <c r="E428" i="2"/>
  <c r="K428" i="2" s="1"/>
  <c r="L428" i="2" s="1"/>
  <c r="M428" i="2" s="1"/>
  <c r="E429" i="2"/>
  <c r="K429" i="2" s="1"/>
  <c r="L429" i="2" s="1"/>
  <c r="M429" i="2" s="1"/>
  <c r="E430" i="2"/>
  <c r="K430" i="2" s="1"/>
  <c r="L430" i="2" s="1"/>
  <c r="M430" i="2" s="1"/>
  <c r="E431" i="2"/>
  <c r="E432" i="2"/>
  <c r="K432" i="2" s="1"/>
  <c r="L432" i="2" s="1"/>
  <c r="M432" i="2" s="1"/>
  <c r="E433" i="2"/>
  <c r="K433" i="2" s="1"/>
  <c r="L433" i="2" s="1"/>
  <c r="M433" i="2" s="1"/>
  <c r="E434" i="2"/>
  <c r="K434" i="2" s="1"/>
  <c r="L434" i="2" s="1"/>
  <c r="M434" i="2" s="1"/>
  <c r="E21" i="2"/>
  <c r="K21" i="2" s="1"/>
  <c r="L21" i="2" s="1"/>
  <c r="M21" i="2" s="1"/>
  <c r="B18" i="3" l="1"/>
  <c r="B18" i="2" l="1"/>
  <c r="B18" i="1" l="1"/>
  <c r="K451" i="1"/>
  <c r="L451" i="1" s="1"/>
  <c r="M451" i="1" s="1"/>
  <c r="N451" i="1" s="1"/>
  <c r="H101" i="1"/>
  <c r="I101" i="1" s="1"/>
  <c r="H450" i="1"/>
  <c r="I450" i="1" s="1"/>
  <c r="H451" i="1"/>
  <c r="I451" i="1" s="1"/>
  <c r="H452" i="1"/>
  <c r="I452" i="1" s="1"/>
  <c r="H453" i="1"/>
  <c r="I453" i="1" s="1"/>
  <c r="H454" i="1"/>
  <c r="I454" i="1" s="1"/>
  <c r="H455" i="1"/>
  <c r="I455" i="1" s="1"/>
  <c r="H456" i="1"/>
  <c r="I456" i="1" s="1"/>
  <c r="H457" i="1"/>
  <c r="I457" i="1" s="1"/>
  <c r="H458" i="1"/>
  <c r="I458" i="1" s="1"/>
  <c r="H459" i="1"/>
  <c r="I459" i="1" s="1"/>
  <c r="H460" i="1"/>
  <c r="I460" i="1" s="1"/>
  <c r="H461" i="1"/>
  <c r="I461" i="1" s="1"/>
  <c r="H462" i="1"/>
  <c r="I462" i="1" s="1"/>
  <c r="H463" i="1"/>
  <c r="I463" i="1" s="1"/>
  <c r="H102" i="1"/>
  <c r="I102" i="1" s="1"/>
  <c r="H464" i="1"/>
  <c r="I464" i="1" s="1"/>
  <c r="H465" i="1"/>
  <c r="I465" i="1" s="1"/>
  <c r="H466" i="1"/>
  <c r="I466" i="1" s="1"/>
  <c r="H467" i="1"/>
  <c r="I467" i="1" s="1"/>
  <c r="H468" i="1"/>
  <c r="I468" i="1" s="1"/>
  <c r="H469" i="1"/>
  <c r="I469" i="1" s="1"/>
  <c r="H470" i="1"/>
  <c r="I470" i="1" s="1"/>
  <c r="H471" i="1"/>
  <c r="I471" i="1" s="1"/>
  <c r="H103" i="1"/>
  <c r="I103" i="1" s="1"/>
  <c r="E101" i="1"/>
  <c r="K101" i="1" s="1"/>
  <c r="L101" i="1" s="1"/>
  <c r="M101" i="1" s="1"/>
  <c r="N101" i="1" s="1"/>
  <c r="E450" i="1"/>
  <c r="K450" i="1" s="1"/>
  <c r="L450" i="1" s="1"/>
  <c r="M450" i="1" s="1"/>
  <c r="N450" i="1" s="1"/>
  <c r="E451" i="1"/>
  <c r="E452" i="1"/>
  <c r="K452" i="1" s="1"/>
  <c r="L452" i="1" s="1"/>
  <c r="M452" i="1" s="1"/>
  <c r="N452" i="1" s="1"/>
  <c r="E453" i="1"/>
  <c r="K453" i="1" s="1"/>
  <c r="L453" i="1" s="1"/>
  <c r="M453" i="1" s="1"/>
  <c r="N453" i="1" s="1"/>
  <c r="E454" i="1"/>
  <c r="K454" i="1" s="1"/>
  <c r="L454" i="1" s="1"/>
  <c r="M454" i="1" s="1"/>
  <c r="N454" i="1" s="1"/>
  <c r="E455" i="1"/>
  <c r="K455" i="1" s="1"/>
  <c r="L455" i="1" s="1"/>
  <c r="M455" i="1" s="1"/>
  <c r="N455" i="1" s="1"/>
  <c r="E456" i="1"/>
  <c r="K456" i="1" s="1"/>
  <c r="L456" i="1" s="1"/>
  <c r="M456" i="1" s="1"/>
  <c r="N456" i="1" s="1"/>
  <c r="E457" i="1"/>
  <c r="K457" i="1" s="1"/>
  <c r="L457" i="1" s="1"/>
  <c r="M457" i="1" s="1"/>
  <c r="N457" i="1" s="1"/>
  <c r="E458" i="1"/>
  <c r="K458" i="1" s="1"/>
  <c r="L458" i="1" s="1"/>
  <c r="M458" i="1" s="1"/>
  <c r="N458" i="1" s="1"/>
  <c r="E459" i="1"/>
  <c r="K459" i="1" s="1"/>
  <c r="L459" i="1" s="1"/>
  <c r="M459" i="1" s="1"/>
  <c r="N459" i="1" s="1"/>
  <c r="E460" i="1"/>
  <c r="K460" i="1" s="1"/>
  <c r="L460" i="1" s="1"/>
  <c r="M460" i="1" s="1"/>
  <c r="N460" i="1" s="1"/>
  <c r="E461" i="1"/>
  <c r="K461" i="1" s="1"/>
  <c r="L461" i="1" s="1"/>
  <c r="M461" i="1" s="1"/>
  <c r="N461" i="1" s="1"/>
  <c r="E462" i="1"/>
  <c r="K462" i="1" s="1"/>
  <c r="L462" i="1" s="1"/>
  <c r="M462" i="1" s="1"/>
  <c r="N462" i="1" s="1"/>
  <c r="E463" i="1"/>
  <c r="K463" i="1" s="1"/>
  <c r="L463" i="1" s="1"/>
  <c r="M463" i="1" s="1"/>
  <c r="N463" i="1" s="1"/>
  <c r="E102" i="1"/>
  <c r="K102" i="1" s="1"/>
  <c r="L102" i="1" s="1"/>
  <c r="M102" i="1" s="1"/>
  <c r="N102" i="1" s="1"/>
  <c r="E464" i="1"/>
  <c r="K464" i="1" s="1"/>
  <c r="L464" i="1" s="1"/>
  <c r="M464" i="1" s="1"/>
  <c r="N464" i="1" s="1"/>
  <c r="E465" i="1"/>
  <c r="K465" i="1" s="1"/>
  <c r="L465" i="1" s="1"/>
  <c r="M465" i="1" s="1"/>
  <c r="N465" i="1" s="1"/>
  <c r="E466" i="1"/>
  <c r="K466" i="1" s="1"/>
  <c r="L466" i="1" s="1"/>
  <c r="M466" i="1" s="1"/>
  <c r="N466" i="1" s="1"/>
  <c r="E467" i="1"/>
  <c r="K467" i="1" s="1"/>
  <c r="L467" i="1" s="1"/>
  <c r="M467" i="1" s="1"/>
  <c r="N467" i="1" s="1"/>
  <c r="E468" i="1"/>
  <c r="K468" i="1" s="1"/>
  <c r="L468" i="1" s="1"/>
  <c r="M468" i="1" s="1"/>
  <c r="N468" i="1" s="1"/>
  <c r="E469" i="1"/>
  <c r="K469" i="1" s="1"/>
  <c r="L469" i="1" s="1"/>
  <c r="M469" i="1" s="1"/>
  <c r="N469" i="1" s="1"/>
  <c r="E470" i="1"/>
  <c r="K470" i="1" s="1"/>
  <c r="L470" i="1" s="1"/>
  <c r="M470" i="1" s="1"/>
  <c r="N470" i="1" s="1"/>
  <c r="E471" i="1"/>
  <c r="K471" i="1" s="1"/>
  <c r="L471" i="1" s="1"/>
  <c r="M471" i="1" s="1"/>
  <c r="N471" i="1" s="1"/>
  <c r="E103" i="1"/>
  <c r="K103" i="1" s="1"/>
  <c r="L103" i="1" s="1"/>
  <c r="M103" i="1" s="1"/>
  <c r="N103" i="1" s="1"/>
  <c r="E104" i="1" l="1"/>
  <c r="E22" i="1"/>
  <c r="E105" i="1"/>
  <c r="E106" i="1"/>
  <c r="E107" i="1"/>
  <c r="E108" i="1"/>
  <c r="E109" i="1"/>
  <c r="E23" i="1"/>
  <c r="E110" i="1"/>
  <c r="E111" i="1"/>
  <c r="E112" i="1"/>
  <c r="E24" i="1"/>
  <c r="E113" i="1"/>
  <c r="E114" i="1"/>
  <c r="E25" i="1"/>
  <c r="E115" i="1"/>
  <c r="E116" i="1"/>
  <c r="E26" i="1"/>
  <c r="E117" i="1"/>
  <c r="E118" i="1"/>
  <c r="E119" i="1"/>
  <c r="E27" i="1"/>
  <c r="E120" i="1"/>
  <c r="E121" i="1"/>
  <c r="E122" i="1"/>
  <c r="E123" i="1"/>
  <c r="E124" i="1"/>
  <c r="E125" i="1"/>
  <c r="E28" i="1"/>
  <c r="E126" i="1"/>
  <c r="E127" i="1"/>
  <c r="E29" i="1"/>
  <c r="E30" i="1"/>
  <c r="E128" i="1"/>
  <c r="E129" i="1"/>
  <c r="E130" i="1"/>
  <c r="E131" i="1"/>
  <c r="E132" i="1"/>
  <c r="E133" i="1"/>
  <c r="E134" i="1"/>
  <c r="E135" i="1"/>
  <c r="E136" i="1"/>
  <c r="E137" i="1"/>
  <c r="E138" i="1"/>
  <c r="E139" i="1"/>
  <c r="E140" i="1"/>
  <c r="E31" i="1"/>
  <c r="E141" i="1"/>
  <c r="E142" i="1"/>
  <c r="E143" i="1"/>
  <c r="E144" i="1"/>
  <c r="E145" i="1"/>
  <c r="E146" i="1"/>
  <c r="E147" i="1"/>
  <c r="E148" i="1"/>
  <c r="E149" i="1"/>
  <c r="E150" i="1"/>
  <c r="E151" i="1"/>
  <c r="E152" i="1"/>
  <c r="E153" i="1"/>
  <c r="E154" i="1"/>
  <c r="E155" i="1"/>
  <c r="E156" i="1"/>
  <c r="E157" i="1"/>
  <c r="E32" i="1"/>
  <c r="E158" i="1"/>
  <c r="E159" i="1"/>
  <c r="E160" i="1"/>
  <c r="E161" i="1"/>
  <c r="E33" i="1"/>
  <c r="E162" i="1"/>
  <c r="E34" i="1"/>
  <c r="E163" i="1"/>
  <c r="E35" i="1"/>
  <c r="E36" i="1"/>
  <c r="E164" i="1"/>
  <c r="E165" i="1"/>
  <c r="E166" i="1"/>
  <c r="E167" i="1"/>
  <c r="E168" i="1"/>
  <c r="E169" i="1"/>
  <c r="E170" i="1"/>
  <c r="E171" i="1"/>
  <c r="E172" i="1"/>
  <c r="E173" i="1"/>
  <c r="E174" i="1"/>
  <c r="E175" i="1"/>
  <c r="E37" i="1"/>
  <c r="E176" i="1"/>
  <c r="E38" i="1"/>
  <c r="E177" i="1"/>
  <c r="E39" i="1"/>
  <c r="E178" i="1"/>
  <c r="E179" i="1"/>
  <c r="E180" i="1"/>
  <c r="E181" i="1"/>
  <c r="E182" i="1"/>
  <c r="E183" i="1"/>
  <c r="E184" i="1"/>
  <c r="E185" i="1"/>
  <c r="E186" i="1"/>
  <c r="E187" i="1"/>
  <c r="E188" i="1"/>
  <c r="E189" i="1"/>
  <c r="E190" i="1"/>
  <c r="E191" i="1"/>
  <c r="E192" i="1"/>
  <c r="E193" i="1"/>
  <c r="E194" i="1"/>
  <c r="E195" i="1"/>
  <c r="E40" i="1"/>
  <c r="E196" i="1"/>
  <c r="E197" i="1"/>
  <c r="E198" i="1"/>
  <c r="E199" i="1"/>
  <c r="E200" i="1"/>
  <c r="E201" i="1"/>
  <c r="E41" i="1"/>
  <c r="E202" i="1"/>
  <c r="E203" i="1"/>
  <c r="E42" i="1"/>
  <c r="E43" i="1"/>
  <c r="E44" i="1"/>
  <c r="E204" i="1"/>
  <c r="E205" i="1"/>
  <c r="E45" i="1"/>
  <c r="E206" i="1"/>
  <c r="E207" i="1"/>
  <c r="E208" i="1"/>
  <c r="E209" i="1"/>
  <c r="E210" i="1"/>
  <c r="E211" i="1"/>
  <c r="E212" i="1"/>
  <c r="E213" i="1"/>
  <c r="E214" i="1"/>
  <c r="E215" i="1"/>
  <c r="E216" i="1"/>
  <c r="E217" i="1"/>
  <c r="E218" i="1"/>
  <c r="E219" i="1"/>
  <c r="E46" i="1"/>
  <c r="E220" i="1"/>
  <c r="E221" i="1"/>
  <c r="E222" i="1"/>
  <c r="E223" i="1"/>
  <c r="E224" i="1"/>
  <c r="E225" i="1"/>
  <c r="E47" i="1"/>
  <c r="E226" i="1"/>
  <c r="E227" i="1"/>
  <c r="E228" i="1"/>
  <c r="E229" i="1"/>
  <c r="E48" i="1"/>
  <c r="E230" i="1"/>
  <c r="E231" i="1"/>
  <c r="E232" i="1"/>
  <c r="E233" i="1"/>
  <c r="E234" i="1"/>
  <c r="E235" i="1"/>
  <c r="E236" i="1"/>
  <c r="E237" i="1"/>
  <c r="E49" i="1"/>
  <c r="E238" i="1"/>
  <c r="E239" i="1"/>
  <c r="E240" i="1"/>
  <c r="E241" i="1"/>
  <c r="E242" i="1"/>
  <c r="E243" i="1"/>
  <c r="E244" i="1"/>
  <c r="E245" i="1"/>
  <c r="E50" i="1"/>
  <c r="E246" i="1"/>
  <c r="E247" i="1"/>
  <c r="E51" i="1"/>
  <c r="E248" i="1"/>
  <c r="E52" i="1"/>
  <c r="E249" i="1"/>
  <c r="E53" i="1"/>
  <c r="E250" i="1"/>
  <c r="E251" i="1"/>
  <c r="E54" i="1"/>
  <c r="E55" i="1"/>
  <c r="E252" i="1"/>
  <c r="E253" i="1"/>
  <c r="E254" i="1"/>
  <c r="E255" i="1"/>
  <c r="E256" i="1"/>
  <c r="E257" i="1"/>
  <c r="E258" i="1"/>
  <c r="E259" i="1"/>
  <c r="E56" i="1"/>
  <c r="E260" i="1"/>
  <c r="E57" i="1"/>
  <c r="E261" i="1"/>
  <c r="E262" i="1"/>
  <c r="E263" i="1"/>
  <c r="E264" i="1"/>
  <c r="E265" i="1"/>
  <c r="E266" i="1"/>
  <c r="E58" i="1"/>
  <c r="E267" i="1"/>
  <c r="E268" i="1"/>
  <c r="E269" i="1"/>
  <c r="E270" i="1"/>
  <c r="E271" i="1"/>
  <c r="E272" i="1"/>
  <c r="E59" i="1"/>
  <c r="E273" i="1"/>
  <c r="E60" i="1"/>
  <c r="E274" i="1"/>
  <c r="E275" i="1"/>
  <c r="E276" i="1"/>
  <c r="E277" i="1"/>
  <c r="E278" i="1"/>
  <c r="E279" i="1"/>
  <c r="E280" i="1"/>
  <c r="E281" i="1"/>
  <c r="E282" i="1"/>
  <c r="E283" i="1"/>
  <c r="E284" i="1"/>
  <c r="E285" i="1"/>
  <c r="E286" i="1"/>
  <c r="E61" i="1"/>
  <c r="E287" i="1"/>
  <c r="E288" i="1"/>
  <c r="E289" i="1"/>
  <c r="E290" i="1"/>
  <c r="E291" i="1"/>
  <c r="E292" i="1"/>
  <c r="E62" i="1"/>
  <c r="E293" i="1"/>
  <c r="E294" i="1"/>
  <c r="E295" i="1"/>
  <c r="E296" i="1"/>
  <c r="E297" i="1"/>
  <c r="E298" i="1"/>
  <c r="E299" i="1"/>
  <c r="E63" i="1"/>
  <c r="E300" i="1"/>
  <c r="E301" i="1"/>
  <c r="E302" i="1"/>
  <c r="E64" i="1"/>
  <c r="E65" i="1"/>
  <c r="E303" i="1"/>
  <c r="E304" i="1"/>
  <c r="E66" i="1"/>
  <c r="E305" i="1"/>
  <c r="E306" i="1"/>
  <c r="E307" i="1"/>
  <c r="E67" i="1"/>
  <c r="E308" i="1"/>
  <c r="E309" i="1"/>
  <c r="E68" i="1"/>
  <c r="E69" i="1"/>
  <c r="E310" i="1"/>
  <c r="E311" i="1"/>
  <c r="E312" i="1"/>
  <c r="E313" i="1"/>
  <c r="E314" i="1"/>
  <c r="E315" i="1"/>
  <c r="E316" i="1"/>
  <c r="E317" i="1"/>
  <c r="E318" i="1"/>
  <c r="E319" i="1"/>
  <c r="E70" i="1"/>
  <c r="E320" i="1"/>
  <c r="E321" i="1"/>
  <c r="E322" i="1"/>
  <c r="E323" i="1"/>
  <c r="E324" i="1"/>
  <c r="E325" i="1"/>
  <c r="E326" i="1"/>
  <c r="E327" i="1"/>
  <c r="E71" i="1"/>
  <c r="E328" i="1"/>
  <c r="E329" i="1"/>
  <c r="E72" i="1"/>
  <c r="E330" i="1"/>
  <c r="E73" i="1"/>
  <c r="E331" i="1"/>
  <c r="E74" i="1"/>
  <c r="E332" i="1"/>
  <c r="E333" i="1"/>
  <c r="E334" i="1"/>
  <c r="E335" i="1"/>
  <c r="E336" i="1"/>
  <c r="E75" i="1"/>
  <c r="E76" i="1"/>
  <c r="E337" i="1"/>
  <c r="E338" i="1"/>
  <c r="E77" i="1"/>
  <c r="E339" i="1"/>
  <c r="E340" i="1"/>
  <c r="E341" i="1"/>
  <c r="E342" i="1"/>
  <c r="E343" i="1"/>
  <c r="E344" i="1"/>
  <c r="E345" i="1"/>
  <c r="E346" i="1"/>
  <c r="E347" i="1"/>
  <c r="E348" i="1"/>
  <c r="E349" i="1"/>
  <c r="E350" i="1"/>
  <c r="E351" i="1"/>
  <c r="E78" i="1"/>
  <c r="E352" i="1"/>
  <c r="E353" i="1"/>
  <c r="E354" i="1"/>
  <c r="E79" i="1"/>
  <c r="E355" i="1"/>
  <c r="E356" i="1"/>
  <c r="E357" i="1"/>
  <c r="E358" i="1"/>
  <c r="E80" i="1"/>
  <c r="E359" i="1"/>
  <c r="E360" i="1"/>
  <c r="E361" i="1"/>
  <c r="E362" i="1"/>
  <c r="E363" i="1"/>
  <c r="E364" i="1"/>
  <c r="E365" i="1"/>
  <c r="E366" i="1"/>
  <c r="E367" i="1"/>
  <c r="E368" i="1"/>
  <c r="E81" i="1"/>
  <c r="E369" i="1"/>
  <c r="E370" i="1"/>
  <c r="E371" i="1"/>
  <c r="E372" i="1"/>
  <c r="E373" i="1"/>
  <c r="E374" i="1"/>
  <c r="E375" i="1"/>
  <c r="E376" i="1"/>
  <c r="E377" i="1"/>
  <c r="E378" i="1"/>
  <c r="E379" i="1"/>
  <c r="E380" i="1"/>
  <c r="E82" i="1"/>
  <c r="E83" i="1"/>
  <c r="E381" i="1"/>
  <c r="E382" i="1"/>
  <c r="E84" i="1"/>
  <c r="E383" i="1"/>
  <c r="E384" i="1"/>
  <c r="E385" i="1"/>
  <c r="E386" i="1"/>
  <c r="E85" i="1"/>
  <c r="E86" i="1"/>
  <c r="E87" i="1"/>
  <c r="E387" i="1"/>
  <c r="E388" i="1"/>
  <c r="E389" i="1"/>
  <c r="E390" i="1"/>
  <c r="E391" i="1"/>
  <c r="E392" i="1"/>
  <c r="E393" i="1"/>
  <c r="E394" i="1"/>
  <c r="E88" i="1"/>
  <c r="E395" i="1"/>
  <c r="E396" i="1"/>
  <c r="E397" i="1"/>
  <c r="E398" i="1"/>
  <c r="E399" i="1"/>
  <c r="E400" i="1"/>
  <c r="E401" i="1"/>
  <c r="E402" i="1"/>
  <c r="E89" i="1"/>
  <c r="E403" i="1"/>
  <c r="E404" i="1"/>
  <c r="E405" i="1"/>
  <c r="E406" i="1"/>
  <c r="E407" i="1"/>
  <c r="E408" i="1"/>
  <c r="E409" i="1"/>
  <c r="E410" i="1"/>
  <c r="E411" i="1"/>
  <c r="E412" i="1"/>
  <c r="E413" i="1"/>
  <c r="E414" i="1"/>
  <c r="E415" i="1"/>
  <c r="E416" i="1"/>
  <c r="E417" i="1"/>
  <c r="E418" i="1"/>
  <c r="E90" i="1"/>
  <c r="E419" i="1"/>
  <c r="E91" i="1"/>
  <c r="E420" i="1"/>
  <c r="E421" i="1"/>
  <c r="E422" i="1"/>
  <c r="E423" i="1"/>
  <c r="E424" i="1"/>
  <c r="E425" i="1"/>
  <c r="E92" i="1"/>
  <c r="E426" i="1"/>
  <c r="E427" i="1"/>
  <c r="E93" i="1"/>
  <c r="E428" i="1"/>
  <c r="E94" i="1"/>
  <c r="E429" i="1"/>
  <c r="E430" i="1"/>
  <c r="E95" i="1"/>
  <c r="E431" i="1"/>
  <c r="E432" i="1"/>
  <c r="E433" i="1"/>
  <c r="E434" i="1"/>
  <c r="E435" i="1"/>
  <c r="E96" i="1"/>
  <c r="E436" i="1"/>
  <c r="E437" i="1"/>
  <c r="E438" i="1"/>
  <c r="E439" i="1"/>
  <c r="E440" i="1"/>
  <c r="E97" i="1"/>
  <c r="E441" i="1"/>
  <c r="E442" i="1"/>
  <c r="E98" i="1"/>
  <c r="E443" i="1"/>
  <c r="E99" i="1"/>
  <c r="E100" i="1"/>
  <c r="E444" i="1"/>
  <c r="E445" i="1"/>
  <c r="E446" i="1"/>
  <c r="E447" i="1"/>
  <c r="E448" i="1"/>
  <c r="E449" i="1"/>
  <c r="H104" i="1" l="1"/>
  <c r="I104" i="1" s="1"/>
  <c r="H22" i="1"/>
  <c r="I22" i="1" s="1"/>
  <c r="H105" i="1"/>
  <c r="I105" i="1" s="1"/>
  <c r="H106" i="1"/>
  <c r="I106" i="1" s="1"/>
  <c r="H107" i="1"/>
  <c r="I107" i="1" s="1"/>
  <c r="H108" i="1"/>
  <c r="I108" i="1" s="1"/>
  <c r="H109" i="1"/>
  <c r="I109" i="1" s="1"/>
  <c r="H23" i="1"/>
  <c r="I23" i="1" s="1"/>
  <c r="H110" i="1"/>
  <c r="I110" i="1" s="1"/>
  <c r="H111" i="1"/>
  <c r="I111" i="1" s="1"/>
  <c r="H112" i="1"/>
  <c r="I112" i="1" s="1"/>
  <c r="H24" i="1"/>
  <c r="I24" i="1" s="1"/>
  <c r="H113" i="1"/>
  <c r="I113" i="1" s="1"/>
  <c r="H114" i="1"/>
  <c r="I114" i="1" s="1"/>
  <c r="H25" i="1"/>
  <c r="I25" i="1" s="1"/>
  <c r="H115" i="1"/>
  <c r="I115" i="1" s="1"/>
  <c r="H116" i="1"/>
  <c r="I116" i="1" s="1"/>
  <c r="H26" i="1"/>
  <c r="I26" i="1" s="1"/>
  <c r="H117" i="1"/>
  <c r="I117" i="1" s="1"/>
  <c r="H118" i="1"/>
  <c r="I118" i="1" s="1"/>
  <c r="H119" i="1"/>
  <c r="I119" i="1" s="1"/>
  <c r="H27" i="1"/>
  <c r="I27" i="1" s="1"/>
  <c r="H120" i="1"/>
  <c r="I120" i="1" s="1"/>
  <c r="H121" i="1"/>
  <c r="I121" i="1" s="1"/>
  <c r="H122" i="1"/>
  <c r="I122" i="1" s="1"/>
  <c r="H123" i="1"/>
  <c r="I123" i="1" s="1"/>
  <c r="H124" i="1"/>
  <c r="I124" i="1" s="1"/>
  <c r="H125" i="1"/>
  <c r="I125" i="1" s="1"/>
  <c r="H28" i="1"/>
  <c r="I28" i="1" s="1"/>
  <c r="H126" i="1"/>
  <c r="I126" i="1" s="1"/>
  <c r="H127" i="1"/>
  <c r="I127" i="1" s="1"/>
  <c r="H29" i="1"/>
  <c r="I29" i="1" s="1"/>
  <c r="H30" i="1"/>
  <c r="I30" i="1" s="1"/>
  <c r="H128" i="1"/>
  <c r="I128" i="1" s="1"/>
  <c r="H129" i="1"/>
  <c r="I129" i="1" s="1"/>
  <c r="H130" i="1"/>
  <c r="I130" i="1" s="1"/>
  <c r="H131" i="1"/>
  <c r="I131" i="1" s="1"/>
  <c r="H132" i="1"/>
  <c r="I132" i="1" s="1"/>
  <c r="H133" i="1"/>
  <c r="I133" i="1" s="1"/>
  <c r="H134" i="1"/>
  <c r="I134" i="1" s="1"/>
  <c r="H135" i="1"/>
  <c r="I135" i="1" s="1"/>
  <c r="H136" i="1"/>
  <c r="I136" i="1" s="1"/>
  <c r="H137" i="1"/>
  <c r="I137" i="1" s="1"/>
  <c r="H138" i="1"/>
  <c r="I138" i="1" s="1"/>
  <c r="H139" i="1"/>
  <c r="I139" i="1" s="1"/>
  <c r="H140" i="1"/>
  <c r="I140" i="1" s="1"/>
  <c r="H31" i="1"/>
  <c r="I31" i="1" s="1"/>
  <c r="H141" i="1"/>
  <c r="I141" i="1" s="1"/>
  <c r="H142" i="1"/>
  <c r="I142" i="1" s="1"/>
  <c r="H143" i="1"/>
  <c r="I143" i="1" s="1"/>
  <c r="H144" i="1"/>
  <c r="I144" i="1" s="1"/>
  <c r="H145" i="1"/>
  <c r="I145" i="1" s="1"/>
  <c r="H146" i="1"/>
  <c r="I146" i="1" s="1"/>
  <c r="H147" i="1"/>
  <c r="I147" i="1" s="1"/>
  <c r="H148" i="1"/>
  <c r="I148" i="1" s="1"/>
  <c r="H149" i="1"/>
  <c r="I149" i="1" s="1"/>
  <c r="H150" i="1"/>
  <c r="I150" i="1" s="1"/>
  <c r="H151" i="1"/>
  <c r="I151" i="1" s="1"/>
  <c r="H152" i="1"/>
  <c r="I152" i="1" s="1"/>
  <c r="H153" i="1"/>
  <c r="I153" i="1" s="1"/>
  <c r="H154" i="1"/>
  <c r="I154" i="1" s="1"/>
  <c r="H155" i="1"/>
  <c r="I155" i="1" s="1"/>
  <c r="H156" i="1"/>
  <c r="I156" i="1" s="1"/>
  <c r="H157" i="1"/>
  <c r="I157" i="1" s="1"/>
  <c r="H32" i="1"/>
  <c r="I32" i="1" s="1"/>
  <c r="H158" i="1"/>
  <c r="I158" i="1" s="1"/>
  <c r="H159" i="1"/>
  <c r="I159" i="1" s="1"/>
  <c r="H160" i="1"/>
  <c r="I160" i="1" s="1"/>
  <c r="H161" i="1"/>
  <c r="I161" i="1" s="1"/>
  <c r="H33" i="1"/>
  <c r="I33" i="1" s="1"/>
  <c r="H162" i="1"/>
  <c r="I162" i="1" s="1"/>
  <c r="H34" i="1"/>
  <c r="I34" i="1" s="1"/>
  <c r="H163" i="1"/>
  <c r="I163" i="1" s="1"/>
  <c r="H35" i="1"/>
  <c r="I35" i="1" s="1"/>
  <c r="H36" i="1"/>
  <c r="I36" i="1" s="1"/>
  <c r="H164" i="1"/>
  <c r="I164" i="1" s="1"/>
  <c r="H165" i="1"/>
  <c r="I165" i="1" s="1"/>
  <c r="H166" i="1"/>
  <c r="I166" i="1" s="1"/>
  <c r="H167" i="1"/>
  <c r="I167" i="1" s="1"/>
  <c r="H168" i="1"/>
  <c r="I168" i="1" s="1"/>
  <c r="H169" i="1"/>
  <c r="I169" i="1" s="1"/>
  <c r="H170" i="1"/>
  <c r="I170" i="1" s="1"/>
  <c r="H171" i="1"/>
  <c r="I171" i="1" s="1"/>
  <c r="H172" i="1"/>
  <c r="I172" i="1" s="1"/>
  <c r="H173" i="1"/>
  <c r="I173" i="1" s="1"/>
  <c r="H174" i="1"/>
  <c r="I174" i="1" s="1"/>
  <c r="H175" i="1"/>
  <c r="I175" i="1" s="1"/>
  <c r="H37" i="1"/>
  <c r="I37" i="1" s="1"/>
  <c r="H176" i="1"/>
  <c r="I176" i="1" s="1"/>
  <c r="H38" i="1"/>
  <c r="I38" i="1" s="1"/>
  <c r="H177" i="1"/>
  <c r="I177" i="1" s="1"/>
  <c r="H39" i="1"/>
  <c r="I39" i="1" s="1"/>
  <c r="H178" i="1"/>
  <c r="I178" i="1" s="1"/>
  <c r="H179" i="1"/>
  <c r="I179" i="1" s="1"/>
  <c r="H180" i="1"/>
  <c r="I180" i="1" s="1"/>
  <c r="H181" i="1"/>
  <c r="I181" i="1" s="1"/>
  <c r="H182" i="1"/>
  <c r="I182" i="1" s="1"/>
  <c r="H183" i="1"/>
  <c r="I183" i="1" s="1"/>
  <c r="H184" i="1"/>
  <c r="I184" i="1" s="1"/>
  <c r="H185" i="1"/>
  <c r="I185" i="1" s="1"/>
  <c r="H186" i="1"/>
  <c r="I186" i="1" s="1"/>
  <c r="H187" i="1"/>
  <c r="I187" i="1" s="1"/>
  <c r="H188" i="1"/>
  <c r="I188" i="1" s="1"/>
  <c r="H189" i="1"/>
  <c r="I189" i="1" s="1"/>
  <c r="H190" i="1"/>
  <c r="I190" i="1" s="1"/>
  <c r="H191" i="1"/>
  <c r="I191" i="1" s="1"/>
  <c r="H192" i="1"/>
  <c r="I192" i="1" s="1"/>
  <c r="H193" i="1"/>
  <c r="I193" i="1" s="1"/>
  <c r="H194" i="1"/>
  <c r="I194" i="1" s="1"/>
  <c r="H195" i="1"/>
  <c r="I195" i="1" s="1"/>
  <c r="H40" i="1"/>
  <c r="I40" i="1" s="1"/>
  <c r="H196" i="1"/>
  <c r="I196" i="1" s="1"/>
  <c r="H197" i="1"/>
  <c r="I197" i="1" s="1"/>
  <c r="H198" i="1"/>
  <c r="I198" i="1" s="1"/>
  <c r="H199" i="1"/>
  <c r="I199" i="1" s="1"/>
  <c r="H200" i="1"/>
  <c r="I200" i="1" s="1"/>
  <c r="H201" i="1"/>
  <c r="I201" i="1" s="1"/>
  <c r="H41" i="1"/>
  <c r="I41" i="1" s="1"/>
  <c r="H202" i="1"/>
  <c r="I202" i="1" s="1"/>
  <c r="H203" i="1"/>
  <c r="I203" i="1" s="1"/>
  <c r="H42" i="1"/>
  <c r="I42" i="1" s="1"/>
  <c r="H43" i="1"/>
  <c r="I43" i="1" s="1"/>
  <c r="H44" i="1"/>
  <c r="I44" i="1" s="1"/>
  <c r="H204" i="1"/>
  <c r="I204" i="1" s="1"/>
  <c r="H205" i="1"/>
  <c r="I205" i="1" s="1"/>
  <c r="H45" i="1"/>
  <c r="I45" i="1" s="1"/>
  <c r="H206" i="1"/>
  <c r="I206" i="1" s="1"/>
  <c r="H207" i="1"/>
  <c r="I207" i="1" s="1"/>
  <c r="H208" i="1"/>
  <c r="I208" i="1" s="1"/>
  <c r="H209" i="1"/>
  <c r="I209" i="1" s="1"/>
  <c r="H210" i="1"/>
  <c r="I210" i="1" s="1"/>
  <c r="H211" i="1"/>
  <c r="I211" i="1" s="1"/>
  <c r="H212" i="1"/>
  <c r="I212" i="1" s="1"/>
  <c r="H213" i="1"/>
  <c r="I213" i="1" s="1"/>
  <c r="H214" i="1"/>
  <c r="I214" i="1" s="1"/>
  <c r="H215" i="1"/>
  <c r="I215" i="1" s="1"/>
  <c r="H216" i="1"/>
  <c r="I216" i="1" s="1"/>
  <c r="H217" i="1"/>
  <c r="I217" i="1" s="1"/>
  <c r="H218" i="1"/>
  <c r="I218" i="1" s="1"/>
  <c r="H219" i="1"/>
  <c r="I219" i="1" s="1"/>
  <c r="H46" i="1"/>
  <c r="I46" i="1" s="1"/>
  <c r="H220" i="1"/>
  <c r="I220" i="1" s="1"/>
  <c r="H221" i="1"/>
  <c r="I221" i="1" s="1"/>
  <c r="H222" i="1"/>
  <c r="I222" i="1" s="1"/>
  <c r="H223" i="1"/>
  <c r="I223" i="1" s="1"/>
  <c r="H224" i="1"/>
  <c r="I224" i="1" s="1"/>
  <c r="H225" i="1"/>
  <c r="I225" i="1" s="1"/>
  <c r="H47" i="1"/>
  <c r="I47" i="1" s="1"/>
  <c r="H226" i="1"/>
  <c r="I226" i="1" s="1"/>
  <c r="H227" i="1"/>
  <c r="I227" i="1" s="1"/>
  <c r="H228" i="1"/>
  <c r="I228" i="1" s="1"/>
  <c r="H229" i="1"/>
  <c r="I229" i="1" s="1"/>
  <c r="H48" i="1"/>
  <c r="I48" i="1" s="1"/>
  <c r="H230" i="1"/>
  <c r="I230" i="1" s="1"/>
  <c r="H231" i="1"/>
  <c r="I231" i="1" s="1"/>
  <c r="H232" i="1"/>
  <c r="I232" i="1" s="1"/>
  <c r="H233" i="1"/>
  <c r="I233" i="1" s="1"/>
  <c r="H234" i="1"/>
  <c r="I234" i="1" s="1"/>
  <c r="H235" i="1"/>
  <c r="I235" i="1" s="1"/>
  <c r="H236" i="1"/>
  <c r="I236" i="1" s="1"/>
  <c r="H237" i="1"/>
  <c r="I237" i="1" s="1"/>
  <c r="H49" i="1"/>
  <c r="I49" i="1" s="1"/>
  <c r="H238" i="1"/>
  <c r="I238" i="1" s="1"/>
  <c r="H239" i="1"/>
  <c r="I239" i="1" s="1"/>
  <c r="H240" i="1"/>
  <c r="I240" i="1" s="1"/>
  <c r="H241" i="1"/>
  <c r="I241" i="1" s="1"/>
  <c r="H242" i="1"/>
  <c r="I242" i="1" s="1"/>
  <c r="H243" i="1"/>
  <c r="I243" i="1" s="1"/>
  <c r="H244" i="1"/>
  <c r="I244" i="1" s="1"/>
  <c r="H245" i="1"/>
  <c r="I245" i="1" s="1"/>
  <c r="H50" i="1"/>
  <c r="I50" i="1" s="1"/>
  <c r="H246" i="1"/>
  <c r="I246" i="1" s="1"/>
  <c r="H247" i="1"/>
  <c r="I247" i="1" s="1"/>
  <c r="H51" i="1"/>
  <c r="I51" i="1" s="1"/>
  <c r="H248" i="1"/>
  <c r="I248" i="1" s="1"/>
  <c r="H52" i="1"/>
  <c r="I52" i="1" s="1"/>
  <c r="H249" i="1"/>
  <c r="I249" i="1" s="1"/>
  <c r="H53" i="1"/>
  <c r="I53" i="1" s="1"/>
  <c r="H250" i="1"/>
  <c r="I250" i="1" s="1"/>
  <c r="H251" i="1"/>
  <c r="I251" i="1" s="1"/>
  <c r="H54" i="1"/>
  <c r="I54" i="1" s="1"/>
  <c r="H55" i="1"/>
  <c r="I55" i="1" s="1"/>
  <c r="H252" i="1"/>
  <c r="I252" i="1" s="1"/>
  <c r="H253" i="1"/>
  <c r="I253" i="1" s="1"/>
  <c r="H254" i="1"/>
  <c r="I254" i="1" s="1"/>
  <c r="H255" i="1"/>
  <c r="I255" i="1" s="1"/>
  <c r="H256" i="1"/>
  <c r="I256" i="1" s="1"/>
  <c r="H257" i="1"/>
  <c r="I257" i="1" s="1"/>
  <c r="H258" i="1"/>
  <c r="I258" i="1" s="1"/>
  <c r="H259" i="1"/>
  <c r="I259" i="1" s="1"/>
  <c r="H56" i="1"/>
  <c r="I56" i="1" s="1"/>
  <c r="H260" i="1"/>
  <c r="I260" i="1" s="1"/>
  <c r="H57" i="1"/>
  <c r="I57" i="1" s="1"/>
  <c r="H261" i="1"/>
  <c r="I261" i="1" s="1"/>
  <c r="H262" i="1"/>
  <c r="I262" i="1" s="1"/>
  <c r="H263" i="1"/>
  <c r="I263" i="1" s="1"/>
  <c r="H264" i="1"/>
  <c r="I264" i="1" s="1"/>
  <c r="H265" i="1"/>
  <c r="I265" i="1" s="1"/>
  <c r="H266" i="1"/>
  <c r="I266" i="1" s="1"/>
  <c r="H58" i="1"/>
  <c r="I58" i="1" s="1"/>
  <c r="H267" i="1"/>
  <c r="I267" i="1" s="1"/>
  <c r="H268" i="1"/>
  <c r="I268" i="1" s="1"/>
  <c r="H269" i="1"/>
  <c r="I269" i="1" s="1"/>
  <c r="H270" i="1"/>
  <c r="I270" i="1" s="1"/>
  <c r="H271" i="1"/>
  <c r="I271" i="1" s="1"/>
  <c r="H272" i="1"/>
  <c r="I272" i="1" s="1"/>
  <c r="H59" i="1"/>
  <c r="I59" i="1" s="1"/>
  <c r="H273" i="1"/>
  <c r="I273" i="1" s="1"/>
  <c r="H60" i="1"/>
  <c r="I60" i="1" s="1"/>
  <c r="H274" i="1"/>
  <c r="I274" i="1" s="1"/>
  <c r="H275" i="1"/>
  <c r="I275" i="1" s="1"/>
  <c r="H276" i="1"/>
  <c r="I276" i="1" s="1"/>
  <c r="H277" i="1"/>
  <c r="I277" i="1" s="1"/>
  <c r="H278" i="1"/>
  <c r="I278" i="1" s="1"/>
  <c r="H279" i="1"/>
  <c r="I279" i="1" s="1"/>
  <c r="H280" i="1"/>
  <c r="I280" i="1" s="1"/>
  <c r="H281" i="1"/>
  <c r="I281" i="1" s="1"/>
  <c r="H282" i="1"/>
  <c r="I282" i="1" s="1"/>
  <c r="H283" i="1"/>
  <c r="I283" i="1" s="1"/>
  <c r="H284" i="1"/>
  <c r="I284" i="1" s="1"/>
  <c r="H285" i="1"/>
  <c r="I285" i="1" s="1"/>
  <c r="H286" i="1"/>
  <c r="I286" i="1" s="1"/>
  <c r="H61" i="1"/>
  <c r="I61" i="1" s="1"/>
  <c r="H287" i="1"/>
  <c r="I287" i="1" s="1"/>
  <c r="H288" i="1"/>
  <c r="I288" i="1" s="1"/>
  <c r="H289" i="1"/>
  <c r="I289" i="1" s="1"/>
  <c r="H290" i="1"/>
  <c r="I290" i="1" s="1"/>
  <c r="H291" i="1"/>
  <c r="I291" i="1" s="1"/>
  <c r="H292" i="1"/>
  <c r="I292" i="1" s="1"/>
  <c r="H62" i="1"/>
  <c r="I62" i="1" s="1"/>
  <c r="H293" i="1"/>
  <c r="I293" i="1" s="1"/>
  <c r="H294" i="1"/>
  <c r="I294" i="1" s="1"/>
  <c r="H295" i="1"/>
  <c r="I295" i="1" s="1"/>
  <c r="H296" i="1"/>
  <c r="I296" i="1" s="1"/>
  <c r="H297" i="1"/>
  <c r="I297" i="1" s="1"/>
  <c r="H298" i="1"/>
  <c r="I298" i="1" s="1"/>
  <c r="H299" i="1"/>
  <c r="I299" i="1" s="1"/>
  <c r="H63" i="1"/>
  <c r="I63" i="1" s="1"/>
  <c r="H300" i="1"/>
  <c r="I300" i="1" s="1"/>
  <c r="H301" i="1"/>
  <c r="I301" i="1" s="1"/>
  <c r="H302" i="1"/>
  <c r="I302" i="1" s="1"/>
  <c r="H64" i="1"/>
  <c r="I64" i="1" s="1"/>
  <c r="H65" i="1"/>
  <c r="I65" i="1" s="1"/>
  <c r="H303" i="1"/>
  <c r="I303" i="1" s="1"/>
  <c r="H304" i="1"/>
  <c r="I304" i="1" s="1"/>
  <c r="H66" i="1"/>
  <c r="I66" i="1" s="1"/>
  <c r="H305" i="1"/>
  <c r="I305" i="1" s="1"/>
  <c r="H306" i="1"/>
  <c r="I306" i="1" s="1"/>
  <c r="H307" i="1"/>
  <c r="I307" i="1" s="1"/>
  <c r="H67" i="1"/>
  <c r="I67" i="1" s="1"/>
  <c r="H308" i="1"/>
  <c r="I308" i="1" s="1"/>
  <c r="H309" i="1"/>
  <c r="I309" i="1" s="1"/>
  <c r="H68" i="1"/>
  <c r="I68" i="1" s="1"/>
  <c r="H69" i="1"/>
  <c r="I69" i="1" s="1"/>
  <c r="H310" i="1"/>
  <c r="I310" i="1" s="1"/>
  <c r="H311" i="1"/>
  <c r="I311" i="1" s="1"/>
  <c r="H312" i="1"/>
  <c r="I312" i="1" s="1"/>
  <c r="H313" i="1"/>
  <c r="I313" i="1" s="1"/>
  <c r="H314" i="1"/>
  <c r="I314" i="1" s="1"/>
  <c r="H315" i="1"/>
  <c r="I315" i="1" s="1"/>
  <c r="H316" i="1"/>
  <c r="I316" i="1" s="1"/>
  <c r="H317" i="1"/>
  <c r="I317" i="1" s="1"/>
  <c r="H318" i="1"/>
  <c r="I318" i="1" s="1"/>
  <c r="H319" i="1"/>
  <c r="I319" i="1" s="1"/>
  <c r="H70" i="1"/>
  <c r="I70" i="1" s="1"/>
  <c r="H320" i="1"/>
  <c r="I320" i="1" s="1"/>
  <c r="H321" i="1"/>
  <c r="I321" i="1" s="1"/>
  <c r="H322" i="1"/>
  <c r="I322" i="1" s="1"/>
  <c r="H323" i="1"/>
  <c r="I323" i="1" s="1"/>
  <c r="H324" i="1"/>
  <c r="I324" i="1" s="1"/>
  <c r="H325" i="1"/>
  <c r="I325" i="1" s="1"/>
  <c r="H326" i="1"/>
  <c r="I326" i="1" s="1"/>
  <c r="H327" i="1"/>
  <c r="I327" i="1" s="1"/>
  <c r="H71" i="1"/>
  <c r="I71" i="1" s="1"/>
  <c r="H328" i="1"/>
  <c r="I328" i="1" s="1"/>
  <c r="H329" i="1"/>
  <c r="I329" i="1" s="1"/>
  <c r="H72" i="1"/>
  <c r="I72" i="1" s="1"/>
  <c r="H330" i="1"/>
  <c r="I330" i="1" s="1"/>
  <c r="H73" i="1"/>
  <c r="I73" i="1" s="1"/>
  <c r="H331" i="1"/>
  <c r="I331" i="1" s="1"/>
  <c r="H74" i="1"/>
  <c r="I74" i="1" s="1"/>
  <c r="H332" i="1"/>
  <c r="I332" i="1" s="1"/>
  <c r="H333" i="1"/>
  <c r="I333" i="1" s="1"/>
  <c r="H334" i="1"/>
  <c r="I334" i="1" s="1"/>
  <c r="H335" i="1"/>
  <c r="I335" i="1" s="1"/>
  <c r="H336" i="1"/>
  <c r="I336" i="1" s="1"/>
  <c r="H75" i="1"/>
  <c r="I75" i="1" s="1"/>
  <c r="H76" i="1"/>
  <c r="I76" i="1" s="1"/>
  <c r="H337" i="1"/>
  <c r="I337" i="1" s="1"/>
  <c r="H338" i="1"/>
  <c r="I338" i="1" s="1"/>
  <c r="H77" i="1"/>
  <c r="I77" i="1" s="1"/>
  <c r="H339" i="1"/>
  <c r="I339" i="1" s="1"/>
  <c r="H340" i="1"/>
  <c r="I340" i="1" s="1"/>
  <c r="H341" i="1"/>
  <c r="I341" i="1" s="1"/>
  <c r="H342" i="1"/>
  <c r="I342" i="1" s="1"/>
  <c r="H343" i="1"/>
  <c r="I343" i="1" s="1"/>
  <c r="H344" i="1"/>
  <c r="I344" i="1" s="1"/>
  <c r="H345" i="1"/>
  <c r="I345" i="1" s="1"/>
  <c r="H346" i="1"/>
  <c r="I346" i="1" s="1"/>
  <c r="H347" i="1"/>
  <c r="I347" i="1" s="1"/>
  <c r="H348" i="1"/>
  <c r="I348" i="1" s="1"/>
  <c r="H349" i="1"/>
  <c r="I349" i="1" s="1"/>
  <c r="H350" i="1"/>
  <c r="I350" i="1" s="1"/>
  <c r="H351" i="1"/>
  <c r="I351" i="1" s="1"/>
  <c r="H78" i="1"/>
  <c r="I78" i="1" s="1"/>
  <c r="H352" i="1"/>
  <c r="I352" i="1" s="1"/>
  <c r="H353" i="1"/>
  <c r="I353" i="1" s="1"/>
  <c r="H354" i="1"/>
  <c r="I354" i="1" s="1"/>
  <c r="H79" i="1"/>
  <c r="I79" i="1" s="1"/>
  <c r="H355" i="1"/>
  <c r="I355" i="1" s="1"/>
  <c r="H356" i="1"/>
  <c r="I356" i="1" s="1"/>
  <c r="H357" i="1"/>
  <c r="I357" i="1" s="1"/>
  <c r="H358" i="1"/>
  <c r="I358" i="1" s="1"/>
  <c r="H80" i="1"/>
  <c r="I80" i="1" s="1"/>
  <c r="H359" i="1"/>
  <c r="I359" i="1" s="1"/>
  <c r="H360" i="1"/>
  <c r="I360" i="1" s="1"/>
  <c r="H361" i="1"/>
  <c r="I361" i="1" s="1"/>
  <c r="H362" i="1"/>
  <c r="I362" i="1" s="1"/>
  <c r="H363" i="1"/>
  <c r="I363" i="1" s="1"/>
  <c r="H364" i="1"/>
  <c r="I364" i="1" s="1"/>
  <c r="H365" i="1"/>
  <c r="I365" i="1" s="1"/>
  <c r="H366" i="1"/>
  <c r="I366" i="1" s="1"/>
  <c r="H367" i="1"/>
  <c r="I367" i="1" s="1"/>
  <c r="H368" i="1"/>
  <c r="I368" i="1" s="1"/>
  <c r="H81" i="1"/>
  <c r="I81" i="1" s="1"/>
  <c r="H369" i="1"/>
  <c r="I369" i="1" s="1"/>
  <c r="H370" i="1"/>
  <c r="I370" i="1" s="1"/>
  <c r="H371" i="1"/>
  <c r="I371" i="1" s="1"/>
  <c r="H372" i="1"/>
  <c r="I372" i="1" s="1"/>
  <c r="H373" i="1"/>
  <c r="I373" i="1" s="1"/>
  <c r="H374" i="1"/>
  <c r="I374" i="1" s="1"/>
  <c r="H375" i="1"/>
  <c r="I375" i="1" s="1"/>
  <c r="H376" i="1"/>
  <c r="I376" i="1" s="1"/>
  <c r="H377" i="1"/>
  <c r="I377" i="1" s="1"/>
  <c r="H378" i="1"/>
  <c r="I378" i="1" s="1"/>
  <c r="H379" i="1"/>
  <c r="I379" i="1" s="1"/>
  <c r="H380" i="1"/>
  <c r="I380" i="1" s="1"/>
  <c r="H82" i="1"/>
  <c r="I82" i="1" s="1"/>
  <c r="H83" i="1"/>
  <c r="I83" i="1" s="1"/>
  <c r="H381" i="1"/>
  <c r="I381" i="1" s="1"/>
  <c r="H382" i="1"/>
  <c r="I382" i="1" s="1"/>
  <c r="H84" i="1"/>
  <c r="I84" i="1" s="1"/>
  <c r="H383" i="1"/>
  <c r="I383" i="1" s="1"/>
  <c r="H384" i="1"/>
  <c r="I384" i="1" s="1"/>
  <c r="H385" i="1"/>
  <c r="I385" i="1" s="1"/>
  <c r="H386" i="1"/>
  <c r="I386" i="1" s="1"/>
  <c r="H85" i="1"/>
  <c r="I85" i="1" s="1"/>
  <c r="H86" i="1"/>
  <c r="I86" i="1" s="1"/>
  <c r="H87" i="1"/>
  <c r="I87" i="1" s="1"/>
  <c r="H387" i="1"/>
  <c r="I387" i="1" s="1"/>
  <c r="H388" i="1"/>
  <c r="I388" i="1" s="1"/>
  <c r="H389" i="1"/>
  <c r="I389" i="1" s="1"/>
  <c r="H390" i="1"/>
  <c r="I390" i="1" s="1"/>
  <c r="H391" i="1"/>
  <c r="I391" i="1" s="1"/>
  <c r="H392" i="1"/>
  <c r="I392" i="1" s="1"/>
  <c r="H393" i="1"/>
  <c r="I393" i="1" s="1"/>
  <c r="H394" i="1"/>
  <c r="I394" i="1" s="1"/>
  <c r="H88" i="1"/>
  <c r="I88" i="1" s="1"/>
  <c r="H395" i="1"/>
  <c r="I395" i="1" s="1"/>
  <c r="H396" i="1"/>
  <c r="I396" i="1" s="1"/>
  <c r="H397" i="1"/>
  <c r="I397" i="1" s="1"/>
  <c r="H398" i="1"/>
  <c r="I398" i="1" s="1"/>
  <c r="H399" i="1"/>
  <c r="I399" i="1" s="1"/>
  <c r="H400" i="1"/>
  <c r="I400" i="1" s="1"/>
  <c r="H401" i="1"/>
  <c r="I401" i="1" s="1"/>
  <c r="H402" i="1"/>
  <c r="I402" i="1" s="1"/>
  <c r="H89" i="1"/>
  <c r="I89" i="1" s="1"/>
  <c r="H403" i="1"/>
  <c r="I403" i="1" s="1"/>
  <c r="H404" i="1"/>
  <c r="I404" i="1" s="1"/>
  <c r="H405" i="1"/>
  <c r="I405" i="1" s="1"/>
  <c r="H406" i="1"/>
  <c r="I406" i="1" s="1"/>
  <c r="H407" i="1"/>
  <c r="I407" i="1" s="1"/>
  <c r="H408" i="1"/>
  <c r="I408" i="1" s="1"/>
  <c r="H409" i="1"/>
  <c r="I409" i="1" s="1"/>
  <c r="H410" i="1"/>
  <c r="I410" i="1" s="1"/>
  <c r="H411" i="1"/>
  <c r="I411" i="1" s="1"/>
  <c r="H412" i="1"/>
  <c r="I412" i="1" s="1"/>
  <c r="H413" i="1"/>
  <c r="I413" i="1" s="1"/>
  <c r="H414" i="1"/>
  <c r="I414" i="1" s="1"/>
  <c r="H415" i="1"/>
  <c r="I415" i="1" s="1"/>
  <c r="H416" i="1"/>
  <c r="I416" i="1" s="1"/>
  <c r="H417" i="1"/>
  <c r="I417" i="1" s="1"/>
  <c r="H418" i="1"/>
  <c r="I418" i="1" s="1"/>
  <c r="H90" i="1"/>
  <c r="I90" i="1" s="1"/>
  <c r="H419" i="1"/>
  <c r="I419" i="1" s="1"/>
  <c r="H91" i="1"/>
  <c r="I91" i="1" s="1"/>
  <c r="H420" i="1"/>
  <c r="I420" i="1" s="1"/>
  <c r="H421" i="1"/>
  <c r="I421" i="1" s="1"/>
  <c r="H422" i="1"/>
  <c r="I422" i="1" s="1"/>
  <c r="H423" i="1"/>
  <c r="I423" i="1" s="1"/>
  <c r="H424" i="1"/>
  <c r="I424" i="1" s="1"/>
  <c r="H425" i="1"/>
  <c r="I425" i="1" s="1"/>
  <c r="H92" i="1"/>
  <c r="I92" i="1" s="1"/>
  <c r="H426" i="1"/>
  <c r="I426" i="1" s="1"/>
  <c r="H427" i="1"/>
  <c r="I427" i="1" s="1"/>
  <c r="H93" i="1"/>
  <c r="I93" i="1" s="1"/>
  <c r="H428" i="1"/>
  <c r="I428" i="1" s="1"/>
  <c r="H94" i="1"/>
  <c r="I94" i="1" s="1"/>
  <c r="H429" i="1"/>
  <c r="I429" i="1" s="1"/>
  <c r="H430" i="1"/>
  <c r="I430" i="1" s="1"/>
  <c r="H95" i="1"/>
  <c r="I95" i="1" s="1"/>
  <c r="H431" i="1"/>
  <c r="I431" i="1" s="1"/>
  <c r="H432" i="1"/>
  <c r="I432" i="1" s="1"/>
  <c r="H433" i="1"/>
  <c r="I433" i="1" s="1"/>
  <c r="H434" i="1"/>
  <c r="I434" i="1" s="1"/>
  <c r="H435" i="1"/>
  <c r="I435" i="1" s="1"/>
  <c r="H96" i="1"/>
  <c r="I96" i="1" s="1"/>
  <c r="H436" i="1"/>
  <c r="I436" i="1" s="1"/>
  <c r="H437" i="1"/>
  <c r="I437" i="1" s="1"/>
  <c r="H438" i="1"/>
  <c r="I438" i="1" s="1"/>
  <c r="H439" i="1"/>
  <c r="I439" i="1" s="1"/>
  <c r="H440" i="1"/>
  <c r="I440" i="1" s="1"/>
  <c r="H97" i="1"/>
  <c r="I97" i="1" s="1"/>
  <c r="H441" i="1"/>
  <c r="I441" i="1" s="1"/>
  <c r="H442" i="1"/>
  <c r="I442" i="1" s="1"/>
  <c r="H98" i="1"/>
  <c r="I98" i="1" s="1"/>
  <c r="H443" i="1"/>
  <c r="I443" i="1" s="1"/>
  <c r="H99" i="1"/>
  <c r="I99" i="1" s="1"/>
  <c r="H100" i="1"/>
  <c r="I100" i="1" s="1"/>
  <c r="H444" i="1"/>
  <c r="I444" i="1" s="1"/>
  <c r="H445" i="1"/>
  <c r="I445" i="1" s="1"/>
  <c r="H446" i="1"/>
  <c r="I446" i="1" s="1"/>
  <c r="H447" i="1"/>
  <c r="I447" i="1" s="1"/>
  <c r="H448" i="1"/>
  <c r="I448" i="1" s="1"/>
  <c r="H449" i="1"/>
  <c r="I449" i="1" s="1"/>
  <c r="H21" i="1"/>
  <c r="I21" i="1" s="1"/>
  <c r="K235" i="1" l="1"/>
  <c r="L235" i="1" s="1"/>
  <c r="M235" i="1" s="1"/>
  <c r="N235" i="1" s="1"/>
  <c r="K144" i="1"/>
  <c r="L144" i="1" s="1"/>
  <c r="M144" i="1" s="1"/>
  <c r="N144" i="1" s="1"/>
  <c r="K133" i="1"/>
  <c r="L133" i="1" s="1"/>
  <c r="M133" i="1" s="1"/>
  <c r="N133" i="1" s="1"/>
  <c r="K116" i="1"/>
  <c r="L116" i="1" s="1"/>
  <c r="M116" i="1" s="1"/>
  <c r="N116" i="1" s="1"/>
  <c r="K143" i="1"/>
  <c r="L143" i="1" s="1"/>
  <c r="M143" i="1" s="1"/>
  <c r="N143" i="1" s="1"/>
  <c r="K157" i="1"/>
  <c r="L157" i="1" s="1"/>
  <c r="M157" i="1" s="1"/>
  <c r="N157" i="1" s="1"/>
  <c r="K154" i="1"/>
  <c r="L154" i="1" s="1"/>
  <c r="M154" i="1" s="1"/>
  <c r="N154" i="1" s="1"/>
  <c r="K29" i="1"/>
  <c r="L29" i="1" s="1"/>
  <c r="M29" i="1" s="1"/>
  <c r="N29" i="1" s="1"/>
  <c r="K168" i="1"/>
  <c r="L168" i="1" s="1"/>
  <c r="M168" i="1" s="1"/>
  <c r="N168" i="1" s="1"/>
  <c r="K110" i="1"/>
  <c r="L110" i="1" s="1"/>
  <c r="M110" i="1" s="1"/>
  <c r="N110" i="1" s="1"/>
  <c r="K107" i="1"/>
  <c r="L107" i="1" s="1"/>
  <c r="M107" i="1" s="1"/>
  <c r="N107" i="1" s="1"/>
  <c r="K155" i="1"/>
  <c r="L155" i="1" s="1"/>
  <c r="M155" i="1" s="1"/>
  <c r="N155" i="1" s="1"/>
  <c r="K113" i="1"/>
  <c r="L113" i="1" s="1"/>
  <c r="M113" i="1" s="1"/>
  <c r="N113" i="1" s="1"/>
  <c r="K152" i="1"/>
  <c r="L152" i="1" s="1"/>
  <c r="M152" i="1" s="1"/>
  <c r="N152" i="1" s="1"/>
  <c r="K27" i="1"/>
  <c r="L27" i="1" s="1"/>
  <c r="M27" i="1" s="1"/>
  <c r="N27" i="1" s="1"/>
  <c r="K131" i="1"/>
  <c r="L131" i="1" s="1"/>
  <c r="M131" i="1" s="1"/>
  <c r="N131" i="1" s="1"/>
  <c r="K166" i="1"/>
  <c r="L166" i="1" s="1"/>
  <c r="M166" i="1" s="1"/>
  <c r="N166" i="1" s="1"/>
  <c r="K135" i="1"/>
  <c r="L135" i="1" s="1"/>
  <c r="M135" i="1" s="1"/>
  <c r="N135" i="1" s="1"/>
  <c r="K153" i="1"/>
  <c r="L153" i="1" s="1"/>
  <c r="M153" i="1" s="1"/>
  <c r="N153" i="1" s="1"/>
  <c r="K126" i="1"/>
  <c r="L126" i="1" s="1"/>
  <c r="M126" i="1" s="1"/>
  <c r="N126" i="1" s="1"/>
  <c r="K156" i="1"/>
  <c r="L156" i="1" s="1"/>
  <c r="M156" i="1" s="1"/>
  <c r="N156" i="1" s="1"/>
  <c r="K119" i="1"/>
  <c r="L119" i="1" s="1"/>
  <c r="M119" i="1" s="1"/>
  <c r="N119" i="1" s="1"/>
  <c r="K33" i="1"/>
  <c r="L33" i="1" s="1"/>
  <c r="M33" i="1" s="1"/>
  <c r="N33" i="1" s="1"/>
  <c r="K160" i="1"/>
  <c r="L160" i="1" s="1"/>
  <c r="M160" i="1" s="1"/>
  <c r="N160" i="1" s="1"/>
  <c r="K149" i="1"/>
  <c r="L149" i="1" s="1"/>
  <c r="M149" i="1" s="1"/>
  <c r="N149" i="1" s="1"/>
  <c r="E21" i="1"/>
  <c r="K21" i="1" s="1"/>
  <c r="L21" i="1" s="1"/>
  <c r="M21" i="1" s="1"/>
  <c r="N21" i="1" s="1"/>
  <c r="K112" i="1"/>
  <c r="L112" i="1" s="1"/>
  <c r="M112" i="1" s="1"/>
  <c r="N112" i="1" s="1"/>
  <c r="K142" i="1"/>
  <c r="L142" i="1" s="1"/>
  <c r="M142" i="1" s="1"/>
  <c r="N142" i="1" s="1"/>
  <c r="K167" i="1"/>
  <c r="L167" i="1" s="1"/>
  <c r="M167" i="1" s="1"/>
  <c r="N167" i="1" s="1"/>
  <c r="K139" i="1"/>
  <c r="L139" i="1" s="1"/>
  <c r="M139" i="1" s="1"/>
  <c r="N139" i="1" s="1"/>
  <c r="K34" i="1"/>
  <c r="L34" i="1" s="1"/>
  <c r="M34" i="1" s="1"/>
  <c r="N34" i="1" s="1"/>
  <c r="K162" i="1"/>
  <c r="L162" i="1" s="1"/>
  <c r="M162" i="1" s="1"/>
  <c r="N162" i="1" s="1"/>
  <c r="K111" i="1"/>
  <c r="L111" i="1" s="1"/>
  <c r="M111" i="1" s="1"/>
  <c r="N111" i="1" s="1"/>
  <c r="K134" i="1"/>
  <c r="L134" i="1" s="1"/>
  <c r="M134" i="1" s="1"/>
  <c r="N134" i="1" s="1"/>
  <c r="K123" i="1"/>
  <c r="L123" i="1" s="1"/>
  <c r="M123" i="1" s="1"/>
  <c r="N123" i="1" s="1"/>
  <c r="K141" i="1"/>
  <c r="L141" i="1" s="1"/>
  <c r="M141" i="1" s="1"/>
  <c r="N141" i="1" s="1"/>
  <c r="K128" i="1"/>
  <c r="L128" i="1" s="1"/>
  <c r="M128" i="1" s="1"/>
  <c r="N128" i="1" s="1"/>
  <c r="K158" i="1"/>
  <c r="L158" i="1" s="1"/>
  <c r="M158" i="1" s="1"/>
  <c r="N158" i="1" s="1"/>
  <c r="K161" i="1"/>
  <c r="L161" i="1" s="1"/>
  <c r="M161" i="1" s="1"/>
  <c r="N161" i="1" s="1"/>
  <c r="K109" i="1"/>
  <c r="L109" i="1" s="1"/>
  <c r="M109" i="1" s="1"/>
  <c r="N109" i="1" s="1"/>
  <c r="K35" i="1"/>
  <c r="L35" i="1" s="1"/>
  <c r="M35" i="1" s="1"/>
  <c r="N35" i="1" s="1"/>
  <c r="K114" i="1"/>
  <c r="L114" i="1" s="1"/>
  <c r="M114" i="1" s="1"/>
  <c r="N114" i="1" s="1"/>
  <c r="K30" i="1"/>
  <c r="L30" i="1" s="1"/>
  <c r="M30" i="1" s="1"/>
  <c r="N30" i="1" s="1"/>
  <c r="K138" i="1"/>
  <c r="L138" i="1" s="1"/>
  <c r="M138" i="1" s="1"/>
  <c r="N138" i="1" s="1"/>
  <c r="K26" i="1"/>
  <c r="L26" i="1" s="1"/>
  <c r="M26" i="1" s="1"/>
  <c r="N26" i="1" s="1"/>
  <c r="K121" i="1"/>
  <c r="L121" i="1" s="1"/>
  <c r="M121" i="1" s="1"/>
  <c r="N121" i="1" s="1"/>
  <c r="K130" i="1"/>
  <c r="L130" i="1" s="1"/>
  <c r="M130" i="1" s="1"/>
  <c r="N130" i="1" s="1"/>
  <c r="K159" i="1"/>
  <c r="L159" i="1" s="1"/>
  <c r="M159" i="1" s="1"/>
  <c r="N159" i="1" s="1"/>
  <c r="K125" i="1"/>
  <c r="L125" i="1" s="1"/>
  <c r="M125" i="1" s="1"/>
  <c r="N125" i="1" s="1"/>
  <c r="K117" i="1"/>
  <c r="L117" i="1" s="1"/>
  <c r="M117" i="1" s="1"/>
  <c r="N117" i="1" s="1"/>
  <c r="K122" i="1"/>
  <c r="L122" i="1" s="1"/>
  <c r="M122" i="1" s="1"/>
  <c r="N122" i="1" s="1"/>
  <c r="K31" i="1"/>
  <c r="L31" i="1" s="1"/>
  <c r="M31" i="1" s="1"/>
  <c r="N31" i="1" s="1"/>
  <c r="K146" i="1"/>
  <c r="L146" i="1" s="1"/>
  <c r="M146" i="1" s="1"/>
  <c r="N146" i="1" s="1"/>
  <c r="K163" i="1"/>
  <c r="L163" i="1" s="1"/>
  <c r="M163" i="1" s="1"/>
  <c r="N163" i="1" s="1"/>
  <c r="K23" i="1"/>
  <c r="L23" i="1" s="1"/>
  <c r="M23" i="1" s="1"/>
  <c r="N23" i="1" s="1"/>
  <c r="K118" i="1"/>
  <c r="L118" i="1" s="1"/>
  <c r="M118" i="1" s="1"/>
  <c r="N118" i="1" s="1"/>
  <c r="K140" i="1"/>
  <c r="L140" i="1" s="1"/>
  <c r="M140" i="1" s="1"/>
  <c r="N140" i="1" s="1"/>
  <c r="K36" i="1"/>
  <c r="L36" i="1" s="1"/>
  <c r="M36" i="1" s="1"/>
  <c r="N36" i="1" s="1"/>
  <c r="K104" i="1"/>
  <c r="L104" i="1" s="1"/>
  <c r="M104" i="1" s="1"/>
  <c r="N104" i="1" s="1"/>
  <c r="K145" i="1"/>
  <c r="L145" i="1" s="1"/>
  <c r="M145" i="1" s="1"/>
  <c r="N145" i="1" s="1"/>
  <c r="K137" i="1"/>
  <c r="L137" i="1" s="1"/>
  <c r="M137" i="1" s="1"/>
  <c r="N137" i="1" s="1"/>
  <c r="K32" i="1"/>
  <c r="L32" i="1" s="1"/>
  <c r="M32" i="1" s="1"/>
  <c r="N32" i="1" s="1"/>
  <c r="K148" i="1"/>
  <c r="L148" i="1" s="1"/>
  <c r="M148" i="1" s="1"/>
  <c r="N148" i="1" s="1"/>
  <c r="K151" i="1"/>
  <c r="L151" i="1" s="1"/>
  <c r="M151" i="1" s="1"/>
  <c r="N151" i="1" s="1"/>
  <c r="K136" i="1"/>
  <c r="L136" i="1" s="1"/>
  <c r="M136" i="1" s="1"/>
  <c r="N136" i="1" s="1"/>
  <c r="K127" i="1"/>
  <c r="L127" i="1" s="1"/>
  <c r="M127" i="1" s="1"/>
  <c r="N127" i="1" s="1"/>
  <c r="K124" i="1"/>
  <c r="L124" i="1" s="1"/>
  <c r="M124" i="1" s="1"/>
  <c r="N124" i="1" s="1"/>
  <c r="K129" i="1"/>
  <c r="L129" i="1" s="1"/>
  <c r="M129" i="1" s="1"/>
  <c r="N129" i="1" s="1"/>
  <c r="K22" i="1"/>
  <c r="L22" i="1" s="1"/>
  <c r="M22" i="1" s="1"/>
  <c r="N22" i="1" s="1"/>
  <c r="K147" i="1"/>
  <c r="L147" i="1" s="1"/>
  <c r="M147" i="1" s="1"/>
  <c r="N147" i="1" s="1"/>
  <c r="K120" i="1"/>
  <c r="L120" i="1" s="1"/>
  <c r="M120" i="1" s="1"/>
  <c r="N120" i="1" s="1"/>
  <c r="K106" i="1"/>
  <c r="L106" i="1" s="1"/>
  <c r="M106" i="1" s="1"/>
  <c r="N106" i="1" s="1"/>
  <c r="K108" i="1"/>
  <c r="L108" i="1" s="1"/>
  <c r="M108" i="1" s="1"/>
  <c r="N108" i="1" s="1"/>
  <c r="K25" i="1"/>
  <c r="L25" i="1" s="1"/>
  <c r="M25" i="1" s="1"/>
  <c r="N25" i="1" s="1"/>
  <c r="K164" i="1"/>
  <c r="L164" i="1" s="1"/>
  <c r="M164" i="1" s="1"/>
  <c r="N164" i="1" s="1"/>
  <c r="K132" i="1"/>
  <c r="L132" i="1" s="1"/>
  <c r="M132" i="1" s="1"/>
  <c r="N132" i="1" s="1"/>
  <c r="K28" i="1"/>
  <c r="L28" i="1" s="1"/>
  <c r="M28" i="1" s="1"/>
  <c r="N28" i="1" s="1"/>
  <c r="K165" i="1"/>
  <c r="L165" i="1" s="1"/>
  <c r="M165" i="1" s="1"/>
  <c r="N165" i="1" s="1"/>
  <c r="K150" i="1"/>
  <c r="L150" i="1" s="1"/>
  <c r="M150" i="1" s="1"/>
  <c r="N150" i="1" s="1"/>
  <c r="K115" i="1"/>
  <c r="L115" i="1" s="1"/>
  <c r="M115" i="1" s="1"/>
  <c r="N115" i="1" s="1"/>
  <c r="K37" i="1"/>
  <c r="L37" i="1" s="1"/>
  <c r="M37" i="1" s="1"/>
  <c r="N37" i="1" s="1"/>
  <c r="K176" i="1"/>
  <c r="L176" i="1" s="1"/>
  <c r="M176" i="1" s="1"/>
  <c r="N176" i="1" s="1"/>
  <c r="K299" i="1"/>
  <c r="L299" i="1" s="1"/>
  <c r="M299" i="1" s="1"/>
  <c r="N299" i="1" s="1"/>
  <c r="K370" i="1"/>
  <c r="L370" i="1" s="1"/>
  <c r="M370" i="1" s="1"/>
  <c r="N370" i="1" s="1"/>
  <c r="K184" i="1"/>
  <c r="L184" i="1" s="1"/>
  <c r="M184" i="1" s="1"/>
  <c r="N184" i="1" s="1"/>
  <c r="K399" i="1"/>
  <c r="L399" i="1" s="1"/>
  <c r="M399" i="1" s="1"/>
  <c r="N399" i="1" s="1"/>
  <c r="K331" i="1"/>
  <c r="L331" i="1" s="1"/>
  <c r="M331" i="1" s="1"/>
  <c r="N331" i="1" s="1"/>
  <c r="K179" i="1"/>
  <c r="L179" i="1" s="1"/>
  <c r="M179" i="1" s="1"/>
  <c r="N179" i="1" s="1"/>
  <c r="K407" i="1"/>
  <c r="L407" i="1" s="1"/>
  <c r="M407" i="1" s="1"/>
  <c r="N407" i="1" s="1"/>
  <c r="K361" i="1"/>
  <c r="L361" i="1" s="1"/>
  <c r="M361" i="1" s="1"/>
  <c r="N361" i="1" s="1"/>
  <c r="K366" i="1"/>
  <c r="L366" i="1" s="1"/>
  <c r="M366" i="1" s="1"/>
  <c r="N366" i="1" s="1"/>
  <c r="K393" i="1"/>
  <c r="L393" i="1" s="1"/>
  <c r="M393" i="1" s="1"/>
  <c r="N393" i="1" s="1"/>
  <c r="K170" i="1"/>
  <c r="L170" i="1" s="1"/>
  <c r="M170" i="1" s="1"/>
  <c r="N170" i="1" s="1"/>
  <c r="K349" i="1"/>
  <c r="L349" i="1" s="1"/>
  <c r="M349" i="1" s="1"/>
  <c r="N349" i="1" s="1"/>
  <c r="K78" i="1"/>
  <c r="L78" i="1" s="1"/>
  <c r="M78" i="1" s="1"/>
  <c r="N78" i="1" s="1"/>
  <c r="K298" i="1"/>
  <c r="L298" i="1" s="1"/>
  <c r="M298" i="1" s="1"/>
  <c r="N298" i="1" s="1"/>
  <c r="K187" i="1"/>
  <c r="L187" i="1" s="1"/>
  <c r="M187" i="1" s="1"/>
  <c r="N187" i="1" s="1"/>
  <c r="K190" i="1"/>
  <c r="L190" i="1" s="1"/>
  <c r="M190" i="1" s="1"/>
  <c r="N190" i="1" s="1"/>
  <c r="K214" i="1"/>
  <c r="L214" i="1" s="1"/>
  <c r="M214" i="1" s="1"/>
  <c r="N214" i="1" s="1"/>
  <c r="K293" i="1"/>
  <c r="L293" i="1" s="1"/>
  <c r="M293" i="1" s="1"/>
  <c r="N293" i="1" s="1"/>
  <c r="K193" i="1"/>
  <c r="L193" i="1" s="1"/>
  <c r="M193" i="1" s="1"/>
  <c r="N193" i="1" s="1"/>
  <c r="K419" i="1"/>
  <c r="L419" i="1" s="1"/>
  <c r="M419" i="1" s="1"/>
  <c r="N419" i="1" s="1"/>
  <c r="K216" i="1"/>
  <c r="L216" i="1" s="1"/>
  <c r="M216" i="1" s="1"/>
  <c r="N216" i="1" s="1"/>
  <c r="K197" i="1"/>
  <c r="L197" i="1" s="1"/>
  <c r="M197" i="1" s="1"/>
  <c r="N197" i="1" s="1"/>
  <c r="K173" i="1"/>
  <c r="L173" i="1" s="1"/>
  <c r="M173" i="1" s="1"/>
  <c r="N173" i="1" s="1"/>
  <c r="K324" i="1"/>
  <c r="L324" i="1" s="1"/>
  <c r="M324" i="1" s="1"/>
  <c r="N324" i="1" s="1"/>
  <c r="K404" i="1"/>
  <c r="L404" i="1" s="1"/>
  <c r="M404" i="1" s="1"/>
  <c r="N404" i="1" s="1"/>
  <c r="K329" i="1"/>
  <c r="L329" i="1" s="1"/>
  <c r="M329" i="1" s="1"/>
  <c r="N329" i="1" s="1"/>
  <c r="K202" i="1"/>
  <c r="L202" i="1" s="1"/>
  <c r="M202" i="1" s="1"/>
  <c r="N202" i="1" s="1"/>
  <c r="K409" i="1"/>
  <c r="L409" i="1" s="1"/>
  <c r="M409" i="1" s="1"/>
  <c r="N409" i="1" s="1"/>
  <c r="K200" i="1"/>
  <c r="L200" i="1" s="1"/>
  <c r="M200" i="1" s="1"/>
  <c r="N200" i="1" s="1"/>
  <c r="K325" i="1"/>
  <c r="L325" i="1" s="1"/>
  <c r="M325" i="1" s="1"/>
  <c r="N325" i="1" s="1"/>
  <c r="K378" i="1"/>
  <c r="L378" i="1" s="1"/>
  <c r="M378" i="1" s="1"/>
  <c r="N378" i="1" s="1"/>
  <c r="K203" i="1"/>
  <c r="L203" i="1" s="1"/>
  <c r="M203" i="1" s="1"/>
  <c r="N203" i="1" s="1"/>
  <c r="K244" i="1"/>
  <c r="L244" i="1" s="1"/>
  <c r="M244" i="1" s="1"/>
  <c r="N244" i="1" s="1"/>
  <c r="K372" i="1"/>
  <c r="L372" i="1" s="1"/>
  <c r="M372" i="1" s="1"/>
  <c r="N372" i="1" s="1"/>
  <c r="K273" i="1"/>
  <c r="L273" i="1" s="1"/>
  <c r="M273" i="1" s="1"/>
  <c r="N273" i="1" s="1"/>
  <c r="K359" i="1"/>
  <c r="L359" i="1" s="1"/>
  <c r="M359" i="1" s="1"/>
  <c r="N359" i="1" s="1"/>
  <c r="K441" i="1"/>
  <c r="L441" i="1" s="1"/>
  <c r="M441" i="1" s="1"/>
  <c r="N441" i="1" s="1"/>
  <c r="K180" i="1"/>
  <c r="L180" i="1" s="1"/>
  <c r="M180" i="1" s="1"/>
  <c r="N180" i="1" s="1"/>
  <c r="K183" i="1"/>
  <c r="L183" i="1" s="1"/>
  <c r="M183" i="1" s="1"/>
  <c r="N183" i="1" s="1"/>
  <c r="K335" i="1"/>
  <c r="L335" i="1" s="1"/>
  <c r="M335" i="1" s="1"/>
  <c r="N335" i="1" s="1"/>
  <c r="K442" i="1"/>
  <c r="L442" i="1" s="1"/>
  <c r="M442" i="1" s="1"/>
  <c r="N442" i="1" s="1"/>
  <c r="K360" i="1"/>
  <c r="L360" i="1" s="1"/>
  <c r="M360" i="1" s="1"/>
  <c r="N360" i="1" s="1"/>
  <c r="K172" i="1"/>
  <c r="L172" i="1" s="1"/>
  <c r="M172" i="1" s="1"/>
  <c r="N172" i="1" s="1"/>
  <c r="K255" i="1"/>
  <c r="L255" i="1" s="1"/>
  <c r="M255" i="1" s="1"/>
  <c r="N255" i="1" s="1"/>
  <c r="K330" i="1"/>
  <c r="L330" i="1" s="1"/>
  <c r="M330" i="1" s="1"/>
  <c r="N330" i="1" s="1"/>
  <c r="K369" i="1"/>
  <c r="L369" i="1" s="1"/>
  <c r="M369" i="1" s="1"/>
  <c r="N369" i="1" s="1"/>
  <c r="K82" i="1"/>
  <c r="L82" i="1" s="1"/>
  <c r="M82" i="1" s="1"/>
  <c r="N82" i="1" s="1"/>
  <c r="K70" i="1"/>
  <c r="L70" i="1" s="1"/>
  <c r="M70" i="1" s="1"/>
  <c r="N70" i="1" s="1"/>
  <c r="K217" i="1"/>
  <c r="L217" i="1" s="1"/>
  <c r="M217" i="1" s="1"/>
  <c r="N217" i="1" s="1"/>
  <c r="K382" i="1"/>
  <c r="L382" i="1" s="1"/>
  <c r="M382" i="1" s="1"/>
  <c r="N382" i="1" s="1"/>
  <c r="K96" i="1"/>
  <c r="L96" i="1" s="1"/>
  <c r="M96" i="1" s="1"/>
  <c r="N96" i="1" s="1"/>
  <c r="K345" i="1"/>
  <c r="L345" i="1" s="1"/>
  <c r="M345" i="1" s="1"/>
  <c r="N345" i="1" s="1"/>
  <c r="K218" i="1"/>
  <c r="L218" i="1" s="1"/>
  <c r="M218" i="1" s="1"/>
  <c r="N218" i="1" s="1"/>
  <c r="K341" i="1"/>
  <c r="L341" i="1" s="1"/>
  <c r="M341" i="1" s="1"/>
  <c r="N341" i="1" s="1"/>
  <c r="K42" i="1"/>
  <c r="L42" i="1" s="1"/>
  <c r="M42" i="1" s="1"/>
  <c r="N42" i="1" s="1"/>
  <c r="K314" i="1"/>
  <c r="L314" i="1" s="1"/>
  <c r="M314" i="1" s="1"/>
  <c r="N314" i="1" s="1"/>
  <c r="K405" i="1"/>
  <c r="L405" i="1" s="1"/>
  <c r="M405" i="1" s="1"/>
  <c r="N405" i="1" s="1"/>
  <c r="K356" i="1"/>
  <c r="L356" i="1" s="1"/>
  <c r="M356" i="1" s="1"/>
  <c r="N356" i="1" s="1"/>
  <c r="K224" i="1"/>
  <c r="L224" i="1" s="1"/>
  <c r="M224" i="1" s="1"/>
  <c r="N224" i="1" s="1"/>
  <c r="K225" i="1"/>
  <c r="L225" i="1" s="1"/>
  <c r="M225" i="1" s="1"/>
  <c r="N225" i="1" s="1"/>
  <c r="K227" i="1"/>
  <c r="L227" i="1" s="1"/>
  <c r="M227" i="1" s="1"/>
  <c r="N227" i="1" s="1"/>
  <c r="K48" i="1"/>
  <c r="L48" i="1" s="1"/>
  <c r="M48" i="1" s="1"/>
  <c r="N48" i="1" s="1"/>
  <c r="K424" i="1"/>
  <c r="L424" i="1" s="1"/>
  <c r="M424" i="1" s="1"/>
  <c r="N424" i="1" s="1"/>
  <c r="K206" i="1"/>
  <c r="L206" i="1" s="1"/>
  <c r="M206" i="1" s="1"/>
  <c r="N206" i="1" s="1"/>
  <c r="K230" i="1"/>
  <c r="L230" i="1" s="1"/>
  <c r="M230" i="1" s="1"/>
  <c r="N230" i="1" s="1"/>
  <c r="K285" i="1"/>
  <c r="L285" i="1" s="1"/>
  <c r="M285" i="1" s="1"/>
  <c r="N285" i="1" s="1"/>
  <c r="K383" i="1"/>
  <c r="L383" i="1" s="1"/>
  <c r="M383" i="1" s="1"/>
  <c r="N383" i="1" s="1"/>
  <c r="K90" i="1"/>
  <c r="L90" i="1" s="1"/>
  <c r="M90" i="1" s="1"/>
  <c r="N90" i="1" s="1"/>
  <c r="K221" i="1"/>
  <c r="L221" i="1" s="1"/>
  <c r="M221" i="1" s="1"/>
  <c r="N221" i="1" s="1"/>
  <c r="K231" i="1"/>
  <c r="L231" i="1" s="1"/>
  <c r="M231" i="1" s="1"/>
  <c r="N231" i="1" s="1"/>
  <c r="K305" i="1"/>
  <c r="L305" i="1" s="1"/>
  <c r="M305" i="1" s="1"/>
  <c r="N305" i="1" s="1"/>
  <c r="K396" i="1"/>
  <c r="L396" i="1" s="1"/>
  <c r="M396" i="1" s="1"/>
  <c r="N396" i="1" s="1"/>
  <c r="K234" i="1"/>
  <c r="L234" i="1" s="1"/>
  <c r="M234" i="1" s="1"/>
  <c r="N234" i="1" s="1"/>
  <c r="K312" i="1"/>
  <c r="L312" i="1" s="1"/>
  <c r="M312" i="1" s="1"/>
  <c r="N312" i="1" s="1"/>
  <c r="K368" i="1"/>
  <c r="L368" i="1" s="1"/>
  <c r="M368" i="1" s="1"/>
  <c r="N368" i="1" s="1"/>
  <c r="K373" i="1"/>
  <c r="L373" i="1" s="1"/>
  <c r="M373" i="1" s="1"/>
  <c r="N373" i="1" s="1"/>
  <c r="K38" i="1"/>
  <c r="L38" i="1" s="1"/>
  <c r="M38" i="1" s="1"/>
  <c r="N38" i="1" s="1"/>
  <c r="K352" i="1"/>
  <c r="L352" i="1" s="1"/>
  <c r="M352" i="1" s="1"/>
  <c r="N352" i="1" s="1"/>
  <c r="K315" i="1"/>
  <c r="L315" i="1" s="1"/>
  <c r="M315" i="1" s="1"/>
  <c r="N315" i="1" s="1"/>
  <c r="K226" i="1"/>
  <c r="L226" i="1" s="1"/>
  <c r="M226" i="1" s="1"/>
  <c r="N226" i="1" s="1"/>
  <c r="K347" i="1"/>
  <c r="L347" i="1" s="1"/>
  <c r="M347" i="1" s="1"/>
  <c r="N347" i="1" s="1"/>
  <c r="K449" i="1"/>
  <c r="L449" i="1" s="1"/>
  <c r="M449" i="1" s="1"/>
  <c r="N449" i="1" s="1"/>
  <c r="K439" i="1"/>
  <c r="L439" i="1" s="1"/>
  <c r="M439" i="1" s="1"/>
  <c r="N439" i="1" s="1"/>
  <c r="K74" i="1"/>
  <c r="L74" i="1" s="1"/>
  <c r="M74" i="1" s="1"/>
  <c r="N74" i="1" s="1"/>
  <c r="K205" i="1"/>
  <c r="L205" i="1" s="1"/>
  <c r="M205" i="1" s="1"/>
  <c r="N205" i="1" s="1"/>
  <c r="K212" i="1"/>
  <c r="L212" i="1" s="1"/>
  <c r="M212" i="1" s="1"/>
  <c r="N212" i="1" s="1"/>
  <c r="K386" i="1"/>
  <c r="L386" i="1" s="1"/>
  <c r="M386" i="1" s="1"/>
  <c r="N386" i="1" s="1"/>
  <c r="K353" i="1"/>
  <c r="L353" i="1" s="1"/>
  <c r="M353" i="1" s="1"/>
  <c r="N353" i="1" s="1"/>
  <c r="K334" i="1"/>
  <c r="L334" i="1" s="1"/>
  <c r="M334" i="1" s="1"/>
  <c r="N334" i="1" s="1"/>
  <c r="K433" i="1"/>
  <c r="L433" i="1" s="1"/>
  <c r="M433" i="1" s="1"/>
  <c r="N433" i="1" s="1"/>
  <c r="K414" i="1"/>
  <c r="L414" i="1" s="1"/>
  <c r="M414" i="1" s="1"/>
  <c r="N414" i="1" s="1"/>
  <c r="K188" i="1"/>
  <c r="L188" i="1" s="1"/>
  <c r="M188" i="1" s="1"/>
  <c r="N188" i="1" s="1"/>
  <c r="K287" i="1"/>
  <c r="L287" i="1" s="1"/>
  <c r="M287" i="1" s="1"/>
  <c r="N287" i="1" s="1"/>
  <c r="K338" i="1"/>
  <c r="L338" i="1" s="1"/>
  <c r="M338" i="1" s="1"/>
  <c r="N338" i="1" s="1"/>
  <c r="K248" i="1"/>
  <c r="L248" i="1" s="1"/>
  <c r="M248" i="1" s="1"/>
  <c r="N248" i="1" s="1"/>
  <c r="K306" i="1"/>
  <c r="L306" i="1" s="1"/>
  <c r="M306" i="1" s="1"/>
  <c r="N306" i="1" s="1"/>
  <c r="K398" i="1"/>
  <c r="L398" i="1" s="1"/>
  <c r="M398" i="1" s="1"/>
  <c r="N398" i="1" s="1"/>
  <c r="K51" i="1"/>
  <c r="L51" i="1" s="1"/>
  <c r="M51" i="1" s="1"/>
  <c r="N51" i="1" s="1"/>
  <c r="K87" i="1"/>
  <c r="L87" i="1" s="1"/>
  <c r="M87" i="1" s="1"/>
  <c r="N87" i="1" s="1"/>
  <c r="K47" i="1"/>
  <c r="L47" i="1" s="1"/>
  <c r="M47" i="1" s="1"/>
  <c r="N47" i="1" s="1"/>
  <c r="K309" i="1"/>
  <c r="L309" i="1" s="1"/>
  <c r="M309" i="1" s="1"/>
  <c r="N309" i="1" s="1"/>
  <c r="K251" i="1"/>
  <c r="L251" i="1" s="1"/>
  <c r="M251" i="1" s="1"/>
  <c r="N251" i="1" s="1"/>
  <c r="K412" i="1"/>
  <c r="L412" i="1" s="1"/>
  <c r="M412" i="1" s="1"/>
  <c r="N412" i="1" s="1"/>
  <c r="K340" i="1"/>
  <c r="L340" i="1" s="1"/>
  <c r="M340" i="1" s="1"/>
  <c r="N340" i="1" s="1"/>
  <c r="K246" i="1"/>
  <c r="L246" i="1" s="1"/>
  <c r="M246" i="1" s="1"/>
  <c r="N246" i="1" s="1"/>
  <c r="K420" i="1"/>
  <c r="L420" i="1" s="1"/>
  <c r="M420" i="1" s="1"/>
  <c r="N420" i="1" s="1"/>
  <c r="K237" i="1"/>
  <c r="L237" i="1" s="1"/>
  <c r="M237" i="1" s="1"/>
  <c r="N237" i="1" s="1"/>
  <c r="K238" i="1"/>
  <c r="L238" i="1" s="1"/>
  <c r="M238" i="1" s="1"/>
  <c r="N238" i="1" s="1"/>
  <c r="K362" i="1"/>
  <c r="L362" i="1" s="1"/>
  <c r="M362" i="1" s="1"/>
  <c r="N362" i="1" s="1"/>
  <c r="K318" i="1"/>
  <c r="L318" i="1" s="1"/>
  <c r="M318" i="1" s="1"/>
  <c r="N318" i="1" s="1"/>
  <c r="K401" i="1"/>
  <c r="L401" i="1" s="1"/>
  <c r="M401" i="1" s="1"/>
  <c r="N401" i="1" s="1"/>
  <c r="K257" i="1"/>
  <c r="L257" i="1" s="1"/>
  <c r="M257" i="1" s="1"/>
  <c r="N257" i="1" s="1"/>
  <c r="K283" i="1"/>
  <c r="L283" i="1" s="1"/>
  <c r="M283" i="1" s="1"/>
  <c r="N283" i="1" s="1"/>
  <c r="K422" i="1"/>
  <c r="L422" i="1" s="1"/>
  <c r="M422" i="1" s="1"/>
  <c r="N422" i="1" s="1"/>
  <c r="K213" i="1"/>
  <c r="L213" i="1" s="1"/>
  <c r="M213" i="1" s="1"/>
  <c r="N213" i="1" s="1"/>
  <c r="K254" i="1"/>
  <c r="L254" i="1" s="1"/>
  <c r="M254" i="1" s="1"/>
  <c r="N254" i="1" s="1"/>
  <c r="K241" i="1"/>
  <c r="L241" i="1" s="1"/>
  <c r="M241" i="1" s="1"/>
  <c r="N241" i="1" s="1"/>
  <c r="K253" i="1"/>
  <c r="L253" i="1" s="1"/>
  <c r="M253" i="1" s="1"/>
  <c r="N253" i="1" s="1"/>
  <c r="K277" i="1"/>
  <c r="L277" i="1" s="1"/>
  <c r="M277" i="1" s="1"/>
  <c r="N277" i="1" s="1"/>
  <c r="K260" i="1"/>
  <c r="L260" i="1" s="1"/>
  <c r="M260" i="1" s="1"/>
  <c r="N260" i="1" s="1"/>
  <c r="K262" i="1"/>
  <c r="L262" i="1" s="1"/>
  <c r="M262" i="1" s="1"/>
  <c r="N262" i="1" s="1"/>
  <c r="K263" i="1"/>
  <c r="L263" i="1" s="1"/>
  <c r="M263" i="1" s="1"/>
  <c r="N263" i="1" s="1"/>
  <c r="K346" i="1"/>
  <c r="L346" i="1" s="1"/>
  <c r="M346" i="1" s="1"/>
  <c r="N346" i="1" s="1"/>
  <c r="K432" i="1"/>
  <c r="L432" i="1" s="1"/>
  <c r="M432" i="1" s="1"/>
  <c r="N432" i="1" s="1"/>
  <c r="K310" i="1"/>
  <c r="L310" i="1" s="1"/>
  <c r="M310" i="1" s="1"/>
  <c r="N310" i="1" s="1"/>
  <c r="K269" i="1"/>
  <c r="L269" i="1" s="1"/>
  <c r="M269" i="1" s="1"/>
  <c r="N269" i="1" s="1"/>
  <c r="K443" i="1"/>
  <c r="L443" i="1" s="1"/>
  <c r="M443" i="1" s="1"/>
  <c r="N443" i="1" s="1"/>
  <c r="K377" i="1"/>
  <c r="L377" i="1" s="1"/>
  <c r="M377" i="1" s="1"/>
  <c r="N377" i="1" s="1"/>
  <c r="K317" i="1"/>
  <c r="L317" i="1" s="1"/>
  <c r="M317" i="1" s="1"/>
  <c r="N317" i="1" s="1"/>
  <c r="K175" i="1"/>
  <c r="L175" i="1" s="1"/>
  <c r="M175" i="1" s="1"/>
  <c r="N175" i="1" s="1"/>
  <c r="K292" i="1"/>
  <c r="L292" i="1" s="1"/>
  <c r="M292" i="1" s="1"/>
  <c r="N292" i="1" s="1"/>
  <c r="K343" i="1"/>
  <c r="L343" i="1" s="1"/>
  <c r="M343" i="1" s="1"/>
  <c r="N343" i="1" s="1"/>
  <c r="K84" i="1"/>
  <c r="L84" i="1" s="1"/>
  <c r="M84" i="1" s="1"/>
  <c r="N84" i="1" s="1"/>
  <c r="K400" i="1"/>
  <c r="L400" i="1" s="1"/>
  <c r="M400" i="1" s="1"/>
  <c r="N400" i="1" s="1"/>
  <c r="K342" i="1"/>
  <c r="L342" i="1" s="1"/>
  <c r="M342" i="1" s="1"/>
  <c r="N342" i="1" s="1"/>
  <c r="K327" i="1"/>
  <c r="L327" i="1" s="1"/>
  <c r="M327" i="1" s="1"/>
  <c r="N327" i="1" s="1"/>
  <c r="K169" i="1"/>
  <c r="L169" i="1" s="1"/>
  <c r="M169" i="1" s="1"/>
  <c r="N169" i="1" s="1"/>
  <c r="K60" i="1"/>
  <c r="L60" i="1" s="1"/>
  <c r="M60" i="1" s="1"/>
  <c r="N60" i="1" s="1"/>
  <c r="K380" i="1"/>
  <c r="L380" i="1" s="1"/>
  <c r="M380" i="1" s="1"/>
  <c r="N380" i="1" s="1"/>
  <c r="K210" i="1"/>
  <c r="L210" i="1" s="1"/>
  <c r="M210" i="1" s="1"/>
  <c r="N210" i="1" s="1"/>
  <c r="K228" i="1"/>
  <c r="L228" i="1" s="1"/>
  <c r="M228" i="1" s="1"/>
  <c r="N228" i="1" s="1"/>
  <c r="K233" i="1"/>
  <c r="L233" i="1" s="1"/>
  <c r="M233" i="1" s="1"/>
  <c r="N233" i="1" s="1"/>
  <c r="K264" i="1"/>
  <c r="L264" i="1" s="1"/>
  <c r="M264" i="1" s="1"/>
  <c r="N264" i="1" s="1"/>
  <c r="K61" i="1"/>
  <c r="L61" i="1" s="1"/>
  <c r="M61" i="1" s="1"/>
  <c r="N61" i="1" s="1"/>
  <c r="K302" i="1"/>
  <c r="L302" i="1" s="1"/>
  <c r="M302" i="1" s="1"/>
  <c r="N302" i="1" s="1"/>
  <c r="K307" i="1"/>
  <c r="L307" i="1" s="1"/>
  <c r="M307" i="1" s="1"/>
  <c r="N307" i="1" s="1"/>
  <c r="K411" i="1"/>
  <c r="L411" i="1" s="1"/>
  <c r="M411" i="1" s="1"/>
  <c r="N411" i="1" s="1"/>
  <c r="K427" i="1"/>
  <c r="L427" i="1" s="1"/>
  <c r="M427" i="1" s="1"/>
  <c r="N427" i="1" s="1"/>
  <c r="K402" i="1"/>
  <c r="L402" i="1" s="1"/>
  <c r="M402" i="1" s="1"/>
  <c r="N402" i="1" s="1"/>
  <c r="K300" i="1"/>
  <c r="L300" i="1" s="1"/>
  <c r="M300" i="1" s="1"/>
  <c r="N300" i="1" s="1"/>
  <c r="K71" i="1"/>
  <c r="L71" i="1" s="1"/>
  <c r="M71" i="1" s="1"/>
  <c r="N71" i="1" s="1"/>
  <c r="K276" i="1"/>
  <c r="L276" i="1" s="1"/>
  <c r="M276" i="1" s="1"/>
  <c r="N276" i="1" s="1"/>
  <c r="K208" i="1"/>
  <c r="L208" i="1" s="1"/>
  <c r="M208" i="1" s="1"/>
  <c r="N208" i="1" s="1"/>
  <c r="K278" i="1"/>
  <c r="L278" i="1" s="1"/>
  <c r="M278" i="1" s="1"/>
  <c r="N278" i="1" s="1"/>
  <c r="K357" i="1"/>
  <c r="L357" i="1" s="1"/>
  <c r="M357" i="1" s="1"/>
  <c r="N357" i="1" s="1"/>
  <c r="K395" i="1"/>
  <c r="L395" i="1" s="1"/>
  <c r="M395" i="1" s="1"/>
  <c r="N395" i="1" s="1"/>
  <c r="K242" i="1"/>
  <c r="L242" i="1" s="1"/>
  <c r="M242" i="1" s="1"/>
  <c r="N242" i="1" s="1"/>
  <c r="K444" i="1"/>
  <c r="L444" i="1" s="1"/>
  <c r="M444" i="1" s="1"/>
  <c r="N444" i="1" s="1"/>
  <c r="K44" i="1"/>
  <c r="L44" i="1" s="1"/>
  <c r="M44" i="1" s="1"/>
  <c r="N44" i="1" s="1"/>
  <c r="K322" i="1"/>
  <c r="L322" i="1" s="1"/>
  <c r="M322" i="1" s="1"/>
  <c r="N322" i="1" s="1"/>
  <c r="K418" i="1"/>
  <c r="L418" i="1" s="1"/>
  <c r="M418" i="1" s="1"/>
  <c r="N418" i="1" s="1"/>
  <c r="K267" i="1"/>
  <c r="L267" i="1" s="1"/>
  <c r="M267" i="1" s="1"/>
  <c r="N267" i="1" s="1"/>
  <c r="K270" i="1"/>
  <c r="L270" i="1" s="1"/>
  <c r="M270" i="1" s="1"/>
  <c r="N270" i="1" s="1"/>
  <c r="K185" i="1"/>
  <c r="L185" i="1" s="1"/>
  <c r="M185" i="1" s="1"/>
  <c r="N185" i="1" s="1"/>
  <c r="K250" i="1"/>
  <c r="L250" i="1" s="1"/>
  <c r="M250" i="1" s="1"/>
  <c r="N250" i="1" s="1"/>
  <c r="K403" i="1"/>
  <c r="L403" i="1" s="1"/>
  <c r="M403" i="1" s="1"/>
  <c r="N403" i="1" s="1"/>
  <c r="K371" i="1"/>
  <c r="L371" i="1" s="1"/>
  <c r="M371" i="1" s="1"/>
  <c r="N371" i="1" s="1"/>
  <c r="K294" i="1"/>
  <c r="L294" i="1" s="1"/>
  <c r="M294" i="1" s="1"/>
  <c r="N294" i="1" s="1"/>
  <c r="K295" i="1"/>
  <c r="L295" i="1" s="1"/>
  <c r="M295" i="1" s="1"/>
  <c r="N295" i="1" s="1"/>
  <c r="K364" i="1"/>
  <c r="L364" i="1" s="1"/>
  <c r="M364" i="1" s="1"/>
  <c r="N364" i="1" s="1"/>
  <c r="K290" i="1"/>
  <c r="L290" i="1" s="1"/>
  <c r="M290" i="1" s="1"/>
  <c r="N290" i="1" s="1"/>
  <c r="K196" i="1"/>
  <c r="L196" i="1" s="1"/>
  <c r="M196" i="1" s="1"/>
  <c r="N196" i="1" s="1"/>
  <c r="K245" i="1"/>
  <c r="L245" i="1" s="1"/>
  <c r="M245" i="1" s="1"/>
  <c r="N245" i="1" s="1"/>
  <c r="K256" i="1"/>
  <c r="L256" i="1" s="1"/>
  <c r="M256" i="1" s="1"/>
  <c r="N256" i="1" s="1"/>
  <c r="K344" i="1"/>
  <c r="L344" i="1" s="1"/>
  <c r="M344" i="1" s="1"/>
  <c r="N344" i="1" s="1"/>
  <c r="K375" i="1"/>
  <c r="L375" i="1" s="1"/>
  <c r="M375" i="1" s="1"/>
  <c r="N375" i="1" s="1"/>
  <c r="K376" i="1"/>
  <c r="L376" i="1" s="1"/>
  <c r="M376" i="1" s="1"/>
  <c r="N376" i="1" s="1"/>
  <c r="K181" i="1"/>
  <c r="L181" i="1" s="1"/>
  <c r="M181" i="1" s="1"/>
  <c r="N181" i="1" s="1"/>
  <c r="K391" i="1"/>
  <c r="L391" i="1" s="1"/>
  <c r="M391" i="1" s="1"/>
  <c r="N391" i="1" s="1"/>
  <c r="K301" i="1"/>
  <c r="L301" i="1" s="1"/>
  <c r="M301" i="1" s="1"/>
  <c r="N301" i="1" s="1"/>
  <c r="K304" i="1"/>
  <c r="L304" i="1" s="1"/>
  <c r="M304" i="1" s="1"/>
  <c r="N304" i="1" s="1"/>
  <c r="K389" i="1"/>
  <c r="L389" i="1" s="1"/>
  <c r="M389" i="1" s="1"/>
  <c r="N389" i="1" s="1"/>
  <c r="K247" i="1"/>
  <c r="L247" i="1" s="1"/>
  <c r="M247" i="1" s="1"/>
  <c r="N247" i="1" s="1"/>
  <c r="K189" i="1"/>
  <c r="L189" i="1" s="1"/>
  <c r="M189" i="1" s="1"/>
  <c r="N189" i="1" s="1"/>
  <c r="K219" i="1"/>
  <c r="L219" i="1" s="1"/>
  <c r="M219" i="1" s="1"/>
  <c r="N219" i="1" s="1"/>
  <c r="K303" i="1"/>
  <c r="L303" i="1" s="1"/>
  <c r="M303" i="1" s="1"/>
  <c r="N303" i="1" s="1"/>
  <c r="K297" i="1"/>
  <c r="L297" i="1" s="1"/>
  <c r="M297" i="1" s="1"/>
  <c r="N297" i="1" s="1"/>
  <c r="K288" i="1"/>
  <c r="L288" i="1" s="1"/>
  <c r="M288" i="1" s="1"/>
  <c r="N288" i="1" s="1"/>
  <c r="K66" i="1"/>
  <c r="L66" i="1" s="1"/>
  <c r="M66" i="1" s="1"/>
  <c r="N66" i="1" s="1"/>
  <c r="K240" i="1"/>
  <c r="L240" i="1" s="1"/>
  <c r="M240" i="1" s="1"/>
  <c r="N240" i="1" s="1"/>
  <c r="K63" i="1"/>
  <c r="L63" i="1" s="1"/>
  <c r="M63" i="1" s="1"/>
  <c r="N63" i="1" s="1"/>
  <c r="K274" i="1"/>
  <c r="L274" i="1" s="1"/>
  <c r="M274" i="1" s="1"/>
  <c r="N274" i="1" s="1"/>
  <c r="K211" i="1"/>
  <c r="L211" i="1" s="1"/>
  <c r="M211" i="1" s="1"/>
  <c r="N211" i="1" s="1"/>
  <c r="K387" i="1"/>
  <c r="L387" i="1" s="1"/>
  <c r="M387" i="1" s="1"/>
  <c r="N387" i="1" s="1"/>
  <c r="K350" i="1"/>
  <c r="L350" i="1" s="1"/>
  <c r="M350" i="1" s="1"/>
  <c r="N350" i="1" s="1"/>
  <c r="K417" i="1"/>
  <c r="L417" i="1" s="1"/>
  <c r="M417" i="1" s="1"/>
  <c r="N417" i="1" s="1"/>
  <c r="K223" i="1"/>
  <c r="L223" i="1" s="1"/>
  <c r="M223" i="1" s="1"/>
  <c r="N223" i="1" s="1"/>
  <c r="K275" i="1"/>
  <c r="L275" i="1" s="1"/>
  <c r="M275" i="1" s="1"/>
  <c r="N275" i="1" s="1"/>
  <c r="K339" i="1"/>
  <c r="L339" i="1" s="1"/>
  <c r="M339" i="1" s="1"/>
  <c r="N339" i="1" s="1"/>
  <c r="K89" i="1"/>
  <c r="L89" i="1" s="1"/>
  <c r="M89" i="1" s="1"/>
  <c r="N89" i="1" s="1"/>
  <c r="K431" i="1"/>
  <c r="L431" i="1" s="1"/>
  <c r="M431" i="1" s="1"/>
  <c r="N431" i="1" s="1"/>
  <c r="K50" i="1"/>
  <c r="L50" i="1" s="1"/>
  <c r="M50" i="1" s="1"/>
  <c r="N50" i="1" s="1"/>
  <c r="K239" i="1"/>
  <c r="L239" i="1" s="1"/>
  <c r="M239" i="1" s="1"/>
  <c r="N239" i="1" s="1"/>
  <c r="K348" i="1"/>
  <c r="L348" i="1" s="1"/>
  <c r="M348" i="1" s="1"/>
  <c r="N348" i="1" s="1"/>
  <c r="K79" i="1"/>
  <c r="L79" i="1" s="1"/>
  <c r="M79" i="1" s="1"/>
  <c r="N79" i="1" s="1"/>
  <c r="K311" i="1"/>
  <c r="L311" i="1" s="1"/>
  <c r="M311" i="1" s="1"/>
  <c r="N311" i="1" s="1"/>
  <c r="K236" i="1"/>
  <c r="L236" i="1" s="1"/>
  <c r="M236" i="1" s="1"/>
  <c r="N236" i="1" s="1"/>
  <c r="K59" i="1"/>
  <c r="L59" i="1" s="1"/>
  <c r="M59" i="1" s="1"/>
  <c r="N59" i="1" s="1"/>
  <c r="K249" i="1"/>
  <c r="L249" i="1" s="1"/>
  <c r="M249" i="1" s="1"/>
  <c r="N249" i="1" s="1"/>
  <c r="K282" i="1"/>
  <c r="L282" i="1" s="1"/>
  <c r="M282" i="1" s="1"/>
  <c r="N282" i="1" s="1"/>
  <c r="K259" i="1"/>
  <c r="L259" i="1" s="1"/>
  <c r="M259" i="1" s="1"/>
  <c r="N259" i="1" s="1"/>
  <c r="K425" i="1"/>
  <c r="L425" i="1" s="1"/>
  <c r="M425" i="1" s="1"/>
  <c r="N425" i="1" s="1"/>
  <c r="K316" i="1"/>
  <c r="L316" i="1" s="1"/>
  <c r="M316" i="1" s="1"/>
  <c r="N316" i="1" s="1"/>
  <c r="K320" i="1"/>
  <c r="L320" i="1" s="1"/>
  <c r="M320" i="1" s="1"/>
  <c r="N320" i="1" s="1"/>
  <c r="K351" i="1"/>
  <c r="L351" i="1" s="1"/>
  <c r="M351" i="1" s="1"/>
  <c r="N351" i="1" s="1"/>
  <c r="K413" i="1"/>
  <c r="L413" i="1" s="1"/>
  <c r="M413" i="1" s="1"/>
  <c r="N413" i="1" s="1"/>
  <c r="K266" i="1"/>
  <c r="L266" i="1" s="1"/>
  <c r="M266" i="1" s="1"/>
  <c r="N266" i="1" s="1"/>
  <c r="K426" i="1"/>
  <c r="L426" i="1" s="1"/>
  <c r="M426" i="1" s="1"/>
  <c r="N426" i="1" s="1"/>
  <c r="K328" i="1"/>
  <c r="L328" i="1" s="1"/>
  <c r="M328" i="1" s="1"/>
  <c r="N328" i="1" s="1"/>
  <c r="K358" i="1"/>
  <c r="L358" i="1" s="1"/>
  <c r="M358" i="1" s="1"/>
  <c r="N358" i="1" s="1"/>
  <c r="K430" i="1"/>
  <c r="L430" i="1" s="1"/>
  <c r="M430" i="1" s="1"/>
  <c r="N430" i="1" s="1"/>
  <c r="K336" i="1"/>
  <c r="L336" i="1" s="1"/>
  <c r="M336" i="1" s="1"/>
  <c r="N336" i="1" s="1"/>
  <c r="K384" i="1"/>
  <c r="L384" i="1" s="1"/>
  <c r="M384" i="1" s="1"/>
  <c r="N384" i="1" s="1"/>
  <c r="K73" i="1"/>
  <c r="L73" i="1" s="1"/>
  <c r="M73" i="1" s="1"/>
  <c r="N73" i="1" s="1"/>
  <c r="K333" i="1"/>
  <c r="L333" i="1" s="1"/>
  <c r="M333" i="1" s="1"/>
  <c r="N333" i="1" s="1"/>
  <c r="K272" i="1"/>
  <c r="L272" i="1" s="1"/>
  <c r="M272" i="1" s="1"/>
  <c r="N272" i="1" s="1"/>
  <c r="K385" i="1"/>
  <c r="L385" i="1" s="1"/>
  <c r="M385" i="1" s="1"/>
  <c r="N385" i="1" s="1"/>
  <c r="K438" i="1"/>
  <c r="L438" i="1" s="1"/>
  <c r="M438" i="1" s="1"/>
  <c r="N438" i="1" s="1"/>
  <c r="K191" i="1"/>
  <c r="L191" i="1" s="1"/>
  <c r="M191" i="1" s="1"/>
  <c r="N191" i="1" s="1"/>
  <c r="K261" i="1"/>
  <c r="L261" i="1" s="1"/>
  <c r="M261" i="1" s="1"/>
  <c r="N261" i="1" s="1"/>
  <c r="K379" i="1"/>
  <c r="L379" i="1" s="1"/>
  <c r="M379" i="1" s="1"/>
  <c r="N379" i="1" s="1"/>
  <c r="K53" i="1"/>
  <c r="L53" i="1" s="1"/>
  <c r="M53" i="1" s="1"/>
  <c r="N53" i="1" s="1"/>
  <c r="K392" i="1"/>
  <c r="L392" i="1" s="1"/>
  <c r="M392" i="1" s="1"/>
  <c r="N392" i="1" s="1"/>
  <c r="K220" i="1"/>
  <c r="L220" i="1" s="1"/>
  <c r="M220" i="1" s="1"/>
  <c r="N220" i="1" s="1"/>
  <c r="K337" i="1"/>
  <c r="L337" i="1" s="1"/>
  <c r="M337" i="1" s="1"/>
  <c r="N337" i="1" s="1"/>
  <c r="K100" i="1"/>
  <c r="L100" i="1" s="1"/>
  <c r="M100" i="1" s="1"/>
  <c r="N100" i="1" s="1"/>
  <c r="K321" i="1"/>
  <c r="L321" i="1" s="1"/>
  <c r="M321" i="1" s="1"/>
  <c r="N321" i="1" s="1"/>
  <c r="K229" i="1"/>
  <c r="L229" i="1" s="1"/>
  <c r="M229" i="1" s="1"/>
  <c r="N229" i="1" s="1"/>
  <c r="K77" i="1"/>
  <c r="L77" i="1" s="1"/>
  <c r="M77" i="1" s="1"/>
  <c r="N77" i="1" s="1"/>
  <c r="K75" i="1"/>
  <c r="L75" i="1" s="1"/>
  <c r="M75" i="1" s="1"/>
  <c r="N75" i="1" s="1"/>
  <c r="K199" i="1"/>
  <c r="L199" i="1" s="1"/>
  <c r="M199" i="1" s="1"/>
  <c r="N199" i="1" s="1"/>
  <c r="K49" i="1"/>
  <c r="L49" i="1" s="1"/>
  <c r="M49" i="1" s="1"/>
  <c r="N49" i="1" s="1"/>
  <c r="K186" i="1"/>
  <c r="L186" i="1" s="1"/>
  <c r="M186" i="1" s="1"/>
  <c r="N186" i="1" s="1"/>
  <c r="K284" i="1"/>
  <c r="L284" i="1" s="1"/>
  <c r="M284" i="1" s="1"/>
  <c r="N284" i="1" s="1"/>
  <c r="K222" i="1"/>
  <c r="L222" i="1" s="1"/>
  <c r="M222" i="1" s="1"/>
  <c r="N222" i="1" s="1"/>
  <c r="K374" i="1"/>
  <c r="L374" i="1" s="1"/>
  <c r="M374" i="1" s="1"/>
  <c r="N374" i="1" s="1"/>
  <c r="K428" i="1"/>
  <c r="L428" i="1" s="1"/>
  <c r="M428" i="1" s="1"/>
  <c r="N428" i="1" s="1"/>
  <c r="K52" i="1"/>
  <c r="L52" i="1" s="1"/>
  <c r="M52" i="1" s="1"/>
  <c r="N52" i="1" s="1"/>
  <c r="K365" i="1"/>
  <c r="L365" i="1" s="1"/>
  <c r="M365" i="1" s="1"/>
  <c r="N365" i="1" s="1"/>
  <c r="K99" i="1"/>
  <c r="L99" i="1" s="1"/>
  <c r="M99" i="1" s="1"/>
  <c r="N99" i="1" s="1"/>
  <c r="K437" i="1"/>
  <c r="L437" i="1" s="1"/>
  <c r="M437" i="1" s="1"/>
  <c r="N437" i="1" s="1"/>
  <c r="K265" i="1"/>
  <c r="L265" i="1" s="1"/>
  <c r="M265" i="1" s="1"/>
  <c r="N265" i="1" s="1"/>
  <c r="K58" i="1"/>
  <c r="L58" i="1" s="1"/>
  <c r="M58" i="1" s="1"/>
  <c r="N58" i="1" s="1"/>
  <c r="K397" i="1"/>
  <c r="L397" i="1" s="1"/>
  <c r="M397" i="1" s="1"/>
  <c r="N397" i="1" s="1"/>
  <c r="K80" i="1"/>
  <c r="L80" i="1" s="1"/>
  <c r="M80" i="1" s="1"/>
  <c r="N80" i="1" s="1"/>
  <c r="K182" i="1"/>
  <c r="L182" i="1" s="1"/>
  <c r="M182" i="1" s="1"/>
  <c r="N182" i="1" s="1"/>
  <c r="K207" i="1"/>
  <c r="L207" i="1" s="1"/>
  <c r="M207" i="1" s="1"/>
  <c r="N207" i="1" s="1"/>
  <c r="K434" i="1"/>
  <c r="L434" i="1" s="1"/>
  <c r="M434" i="1" s="1"/>
  <c r="N434" i="1" s="1"/>
  <c r="K171" i="1"/>
  <c r="L171" i="1" s="1"/>
  <c r="M171" i="1" s="1"/>
  <c r="N171" i="1" s="1"/>
  <c r="K258" i="1"/>
  <c r="L258" i="1" s="1"/>
  <c r="M258" i="1" s="1"/>
  <c r="N258" i="1" s="1"/>
  <c r="K198" i="1"/>
  <c r="L198" i="1" s="1"/>
  <c r="M198" i="1" s="1"/>
  <c r="N198" i="1" s="1"/>
  <c r="K55" i="1"/>
  <c r="L55" i="1" s="1"/>
  <c r="M55" i="1" s="1"/>
  <c r="N55" i="1" s="1"/>
  <c r="K62" i="1"/>
  <c r="L62" i="1" s="1"/>
  <c r="M62" i="1" s="1"/>
  <c r="N62" i="1" s="1"/>
  <c r="K355" i="1"/>
  <c r="L355" i="1" s="1"/>
  <c r="M355" i="1" s="1"/>
  <c r="N355" i="1" s="1"/>
  <c r="K286" i="1"/>
  <c r="L286" i="1" s="1"/>
  <c r="M286" i="1" s="1"/>
  <c r="N286" i="1" s="1"/>
  <c r="K41" i="1"/>
  <c r="L41" i="1" s="1"/>
  <c r="M41" i="1" s="1"/>
  <c r="N41" i="1" s="1"/>
  <c r="K326" i="1"/>
  <c r="L326" i="1" s="1"/>
  <c r="M326" i="1" s="1"/>
  <c r="N326" i="1" s="1"/>
  <c r="K204" i="1"/>
  <c r="L204" i="1" s="1"/>
  <c r="M204" i="1" s="1"/>
  <c r="N204" i="1" s="1"/>
  <c r="K381" i="1"/>
  <c r="L381" i="1" s="1"/>
  <c r="M381" i="1" s="1"/>
  <c r="N381" i="1" s="1"/>
  <c r="K68" i="1"/>
  <c r="L68" i="1" s="1"/>
  <c r="M68" i="1" s="1"/>
  <c r="N68" i="1" s="1"/>
  <c r="K363" i="1"/>
  <c r="L363" i="1" s="1"/>
  <c r="M363" i="1" s="1"/>
  <c r="N363" i="1" s="1"/>
  <c r="K178" i="1"/>
  <c r="L178" i="1" s="1"/>
  <c r="M178" i="1" s="1"/>
  <c r="N178" i="1" s="1"/>
  <c r="K446" i="1"/>
  <c r="L446" i="1" s="1"/>
  <c r="M446" i="1" s="1"/>
  <c r="N446" i="1" s="1"/>
  <c r="K332" i="1"/>
  <c r="L332" i="1" s="1"/>
  <c r="M332" i="1" s="1"/>
  <c r="N332" i="1" s="1"/>
  <c r="K194" i="1"/>
  <c r="L194" i="1" s="1"/>
  <c r="M194" i="1" s="1"/>
  <c r="N194" i="1" s="1"/>
  <c r="K43" i="1"/>
  <c r="L43" i="1" s="1"/>
  <c r="M43" i="1" s="1"/>
  <c r="N43" i="1" s="1"/>
  <c r="K252" i="1"/>
  <c r="L252" i="1" s="1"/>
  <c r="M252" i="1" s="1"/>
  <c r="N252" i="1" s="1"/>
  <c r="K85" i="1"/>
  <c r="L85" i="1" s="1"/>
  <c r="M85" i="1" s="1"/>
  <c r="N85" i="1" s="1"/>
  <c r="K280" i="1"/>
  <c r="L280" i="1" s="1"/>
  <c r="M280" i="1" s="1"/>
  <c r="N280" i="1" s="1"/>
  <c r="K91" i="1"/>
  <c r="L91" i="1" s="1"/>
  <c r="M91" i="1" s="1"/>
  <c r="N91" i="1" s="1"/>
  <c r="K394" i="1"/>
  <c r="L394" i="1" s="1"/>
  <c r="M394" i="1" s="1"/>
  <c r="N394" i="1" s="1"/>
  <c r="K215" i="1"/>
  <c r="L215" i="1" s="1"/>
  <c r="M215" i="1" s="1"/>
  <c r="N215" i="1" s="1"/>
  <c r="K291" i="1"/>
  <c r="L291" i="1" s="1"/>
  <c r="M291" i="1" s="1"/>
  <c r="N291" i="1" s="1"/>
  <c r="K281" i="1"/>
  <c r="L281" i="1" s="1"/>
  <c r="M281" i="1" s="1"/>
  <c r="N281" i="1" s="1"/>
  <c r="K408" i="1"/>
  <c r="L408" i="1" s="1"/>
  <c r="M408" i="1" s="1"/>
  <c r="N408" i="1" s="1"/>
  <c r="K423" i="1"/>
  <c r="L423" i="1" s="1"/>
  <c r="M423" i="1" s="1"/>
  <c r="N423" i="1" s="1"/>
  <c r="K416" i="1"/>
  <c r="L416" i="1" s="1"/>
  <c r="M416" i="1" s="1"/>
  <c r="N416" i="1" s="1"/>
  <c r="K94" i="1"/>
  <c r="L94" i="1" s="1"/>
  <c r="M94" i="1" s="1"/>
  <c r="N94" i="1" s="1"/>
  <c r="K98" i="1"/>
  <c r="L98" i="1" s="1"/>
  <c r="M98" i="1" s="1"/>
  <c r="N98" i="1" s="1"/>
  <c r="K57" i="1"/>
  <c r="L57" i="1" s="1"/>
  <c r="M57" i="1" s="1"/>
  <c r="N57" i="1" s="1"/>
  <c r="K88" i="1"/>
  <c r="L88" i="1" s="1"/>
  <c r="M88" i="1" s="1"/>
  <c r="N88" i="1" s="1"/>
  <c r="K415" i="1"/>
  <c r="L415" i="1" s="1"/>
  <c r="M415" i="1" s="1"/>
  <c r="N415" i="1" s="1"/>
  <c r="K177" i="1"/>
  <c r="L177" i="1" s="1"/>
  <c r="M177" i="1" s="1"/>
  <c r="N177" i="1" s="1"/>
  <c r="K410" i="1"/>
  <c r="L410" i="1" s="1"/>
  <c r="M410" i="1" s="1"/>
  <c r="N410" i="1" s="1"/>
  <c r="K271" i="1"/>
  <c r="L271" i="1" s="1"/>
  <c r="M271" i="1" s="1"/>
  <c r="N271" i="1" s="1"/>
  <c r="K64" i="1"/>
  <c r="L64" i="1" s="1"/>
  <c r="M64" i="1" s="1"/>
  <c r="N64" i="1" s="1"/>
  <c r="K289" i="1"/>
  <c r="L289" i="1" s="1"/>
  <c r="M289" i="1" s="1"/>
  <c r="N289" i="1" s="1"/>
  <c r="K45" i="1"/>
  <c r="L45" i="1" s="1"/>
  <c r="M45" i="1" s="1"/>
  <c r="N45" i="1" s="1"/>
  <c r="K93" i="1"/>
  <c r="L93" i="1" s="1"/>
  <c r="M93" i="1" s="1"/>
  <c r="N93" i="1" s="1"/>
  <c r="K447" i="1"/>
  <c r="L447" i="1" s="1"/>
  <c r="M447" i="1" s="1"/>
  <c r="N447" i="1" s="1"/>
  <c r="K421" i="1"/>
  <c r="L421" i="1" s="1"/>
  <c r="M421" i="1" s="1"/>
  <c r="N421" i="1" s="1"/>
  <c r="K436" i="1"/>
  <c r="L436" i="1" s="1"/>
  <c r="M436" i="1" s="1"/>
  <c r="N436" i="1" s="1"/>
  <c r="K92" i="1"/>
  <c r="L92" i="1" s="1"/>
  <c r="M92" i="1" s="1"/>
  <c r="N92" i="1" s="1"/>
  <c r="K39" i="1"/>
  <c r="L39" i="1" s="1"/>
  <c r="M39" i="1" s="1"/>
  <c r="N39" i="1" s="1"/>
  <c r="K367" i="1"/>
  <c r="L367" i="1" s="1"/>
  <c r="M367" i="1" s="1"/>
  <c r="N367" i="1" s="1"/>
  <c r="K323" i="1"/>
  <c r="L323" i="1" s="1"/>
  <c r="M323" i="1" s="1"/>
  <c r="N323" i="1" s="1"/>
  <c r="K243" i="1"/>
  <c r="L243" i="1" s="1"/>
  <c r="M243" i="1" s="1"/>
  <c r="N243" i="1" s="1"/>
  <c r="K67" i="1"/>
  <c r="L67" i="1" s="1"/>
  <c r="M67" i="1" s="1"/>
  <c r="N67" i="1" s="1"/>
  <c r="K308" i="1"/>
  <c r="L308" i="1" s="1"/>
  <c r="M308" i="1" s="1"/>
  <c r="N308" i="1" s="1"/>
  <c r="K72" i="1"/>
  <c r="L72" i="1" s="1"/>
  <c r="M72" i="1" s="1"/>
  <c r="N72" i="1" s="1"/>
  <c r="K83" i="1"/>
  <c r="L83" i="1" s="1"/>
  <c r="M83" i="1" s="1"/>
  <c r="N83" i="1" s="1"/>
  <c r="K390" i="1"/>
  <c r="L390" i="1" s="1"/>
  <c r="M390" i="1" s="1"/>
  <c r="N390" i="1" s="1"/>
  <c r="K429" i="1"/>
  <c r="L429" i="1" s="1"/>
  <c r="M429" i="1" s="1"/>
  <c r="N429" i="1" s="1"/>
  <c r="K46" i="1"/>
  <c r="L46" i="1" s="1"/>
  <c r="M46" i="1" s="1"/>
  <c r="N46" i="1" s="1"/>
  <c r="K95" i="1"/>
  <c r="L95" i="1" s="1"/>
  <c r="M95" i="1" s="1"/>
  <c r="N95" i="1" s="1"/>
  <c r="K354" i="1"/>
  <c r="L354" i="1" s="1"/>
  <c r="M354" i="1" s="1"/>
  <c r="N354" i="1" s="1"/>
  <c r="K388" i="1"/>
  <c r="L388" i="1" s="1"/>
  <c r="M388" i="1" s="1"/>
  <c r="N388" i="1" s="1"/>
  <c r="K76" i="1"/>
  <c r="L76" i="1" s="1"/>
  <c r="M76" i="1" s="1"/>
  <c r="N76" i="1" s="1"/>
  <c r="K268" i="1"/>
  <c r="L268" i="1" s="1"/>
  <c r="M268" i="1" s="1"/>
  <c r="N268" i="1" s="1"/>
  <c r="K195" i="1"/>
  <c r="L195" i="1" s="1"/>
  <c r="M195" i="1" s="1"/>
  <c r="N195" i="1" s="1"/>
  <c r="K201" i="1"/>
  <c r="L201" i="1" s="1"/>
  <c r="M201" i="1" s="1"/>
  <c r="N201" i="1" s="1"/>
  <c r="K435" i="1"/>
  <c r="L435" i="1" s="1"/>
  <c r="M435" i="1" s="1"/>
  <c r="N435" i="1" s="1"/>
  <c r="K440" i="1"/>
  <c r="L440" i="1" s="1"/>
  <c r="M440" i="1" s="1"/>
  <c r="N440" i="1" s="1"/>
  <c r="K319" i="1"/>
  <c r="L319" i="1" s="1"/>
  <c r="M319" i="1" s="1"/>
  <c r="N319" i="1" s="1"/>
  <c r="K97" i="1"/>
  <c r="L97" i="1" s="1"/>
  <c r="M97" i="1" s="1"/>
  <c r="N97" i="1" s="1"/>
  <c r="K65" i="1"/>
  <c r="L65" i="1" s="1"/>
  <c r="M65" i="1" s="1"/>
  <c r="N65" i="1" s="1"/>
  <c r="K54" i="1"/>
  <c r="L54" i="1" s="1"/>
  <c r="M54" i="1" s="1"/>
  <c r="N54" i="1" s="1"/>
  <c r="K56" i="1"/>
  <c r="L56" i="1" s="1"/>
  <c r="M56" i="1" s="1"/>
  <c r="N56" i="1" s="1"/>
  <c r="K296" i="1"/>
  <c r="L296" i="1" s="1"/>
  <c r="M296" i="1" s="1"/>
  <c r="N296" i="1" s="1"/>
  <c r="K313" i="1"/>
  <c r="L313" i="1" s="1"/>
  <c r="M313" i="1" s="1"/>
  <c r="N313" i="1" s="1"/>
  <c r="K86" i="1"/>
  <c r="L86" i="1" s="1"/>
  <c r="M86" i="1" s="1"/>
  <c r="N86" i="1" s="1"/>
  <c r="K69" i="1"/>
  <c r="L69" i="1" s="1"/>
  <c r="M69" i="1" s="1"/>
  <c r="N69" i="1" s="1"/>
  <c r="K445" i="1"/>
  <c r="L445" i="1" s="1"/>
  <c r="M445" i="1" s="1"/>
  <c r="N445" i="1" s="1"/>
  <c r="K174" i="1"/>
  <c r="L174" i="1" s="1"/>
  <c r="M174" i="1" s="1"/>
  <c r="N174" i="1" s="1"/>
  <c r="K192" i="1"/>
  <c r="L192" i="1" s="1"/>
  <c r="M192" i="1" s="1"/>
  <c r="N192" i="1" s="1"/>
  <c r="K40" i="1"/>
  <c r="L40" i="1" s="1"/>
  <c r="M40" i="1" s="1"/>
  <c r="N40" i="1" s="1"/>
  <c r="K209" i="1"/>
  <c r="L209" i="1" s="1"/>
  <c r="M209" i="1" s="1"/>
  <c r="N209" i="1" s="1"/>
  <c r="K232" i="1"/>
  <c r="L232" i="1" s="1"/>
  <c r="M232" i="1" s="1"/>
  <c r="N232" i="1" s="1"/>
  <c r="K406" i="1"/>
  <c r="L406" i="1" s="1"/>
  <c r="M406" i="1" s="1"/>
  <c r="N406" i="1" s="1"/>
  <c r="K279" i="1"/>
  <c r="L279" i="1" s="1"/>
  <c r="M279" i="1" s="1"/>
  <c r="N279" i="1" s="1"/>
  <c r="K448" i="1"/>
  <c r="L448" i="1" s="1"/>
  <c r="M448" i="1" s="1"/>
  <c r="N448" i="1" s="1"/>
  <c r="K81" i="1"/>
  <c r="L81" i="1" s="1"/>
  <c r="M81" i="1" s="1"/>
  <c r="N81" i="1" s="1"/>
  <c r="K105" i="1"/>
  <c r="L105" i="1" s="1"/>
  <c r="M105" i="1" s="1"/>
  <c r="N105" i="1" s="1"/>
  <c r="K24" i="1"/>
  <c r="L24" i="1" s="1"/>
  <c r="M24" i="1" s="1"/>
  <c r="N24" i="1" s="1"/>
</calcChain>
</file>

<file path=xl/sharedStrings.xml><?xml version="1.0" encoding="utf-8"?>
<sst xmlns="http://schemas.openxmlformats.org/spreadsheetml/2006/main" count="1313" uniqueCount="479">
  <si>
    <t>CAYUGA ISD</t>
  </si>
  <si>
    <t>ANDREWS ISD</t>
  </si>
  <si>
    <t>ARANSAS COUNTY ISD</t>
  </si>
  <si>
    <t>BELLVILLE ISD</t>
  </si>
  <si>
    <t>MEDINA ISD</t>
  </si>
  <si>
    <t>BANDERA ISD</t>
  </si>
  <si>
    <t>PAWNEE ISD</t>
  </si>
  <si>
    <t>SALADO ISD</t>
  </si>
  <si>
    <t>ALAMO HEIGHTS ISD</t>
  </si>
  <si>
    <t>NORTH EAST ISD</t>
  </si>
  <si>
    <t>NORTHSIDE ISD</t>
  </si>
  <si>
    <t>JOHNSON CITY ISD</t>
  </si>
  <si>
    <t>BLANCO ISD</t>
  </si>
  <si>
    <t>BORDEN COUNTY ISD</t>
  </si>
  <si>
    <t>CLIFTON ISD</t>
  </si>
  <si>
    <t>IREDELL ISD</t>
  </si>
  <si>
    <t>CRANFILLS GAP ISD</t>
  </si>
  <si>
    <t>RED LICK ISD</t>
  </si>
  <si>
    <t>PLEASANT GROVE ISD</t>
  </si>
  <si>
    <t>BRAZOSPORT ISD</t>
  </si>
  <si>
    <t>SWEENY ISD</t>
  </si>
  <si>
    <t>COLLEGE STATION ISD</t>
  </si>
  <si>
    <t>MAY ISD</t>
  </si>
  <si>
    <t>BROOKESMITH ISD</t>
  </si>
  <si>
    <t>CALDWELL ISD</t>
  </si>
  <si>
    <t>BURNET CISD</t>
  </si>
  <si>
    <t>MARBLE FALLS ISD</t>
  </si>
  <si>
    <t>PRAIRIE LEA ISD</t>
  </si>
  <si>
    <t>CALHOUN COUNTY ISD</t>
  </si>
  <si>
    <t>EULA ISD</t>
  </si>
  <si>
    <t>POINT ISABEL ISD</t>
  </si>
  <si>
    <t>PANHANDLE ISD</t>
  </si>
  <si>
    <t>WHITE DEER ISD</t>
  </si>
  <si>
    <t>BARBERS HILL ISD</t>
  </si>
  <si>
    <t>MIDWAY ISD</t>
  </si>
  <si>
    <t>WHITEFACE CISD</t>
  </si>
  <si>
    <t>PANTHER CREEK CISD</t>
  </si>
  <si>
    <t>ALLEN ISD</t>
  </si>
  <si>
    <t>FRISCO ISD</t>
  </si>
  <si>
    <t>MCKINNEY ISD</t>
  </si>
  <si>
    <t>PLANO ISD</t>
  </si>
  <si>
    <t>WYLIE ISD</t>
  </si>
  <si>
    <t>LOVEJOY ISD</t>
  </si>
  <si>
    <t>COLUMBUS ISD</t>
  </si>
  <si>
    <t>WEIMAR ISD</t>
  </si>
  <si>
    <t>NEW BRAUNFELS ISD</t>
  </si>
  <si>
    <t>COMAL ISD</t>
  </si>
  <si>
    <t>PAINT ROCK ISD</t>
  </si>
  <si>
    <t>MUENSTER ISD</t>
  </si>
  <si>
    <t>CALLISBURG ISD</t>
  </si>
  <si>
    <t>ERA ISD</t>
  </si>
  <si>
    <t>LINDSAY ISD</t>
  </si>
  <si>
    <t>SIVELLS BEND ISD</t>
  </si>
  <si>
    <t>CRANE ISD</t>
  </si>
  <si>
    <t>CULBERSON COUNTY-ALLAMOORE ISD</t>
  </si>
  <si>
    <t>TEXLINE ISD</t>
  </si>
  <si>
    <t>CARROLLTON-FARMERS BRANCH ISD</t>
  </si>
  <si>
    <t>DALLAS ISD</t>
  </si>
  <si>
    <t>HIGHLAND PARK ISD</t>
  </si>
  <si>
    <t>RICHARDSON ISD</t>
  </si>
  <si>
    <t>SUNNYVALE ISD</t>
  </si>
  <si>
    <t>COPPELL ISD</t>
  </si>
  <si>
    <t>DAWSON ISD</t>
  </si>
  <si>
    <t>KLONDIKE ISD</t>
  </si>
  <si>
    <t>SANDS CISD</t>
  </si>
  <si>
    <t>WALCOTT ISD</t>
  </si>
  <si>
    <t>LEWISVILLE ISD</t>
  </si>
  <si>
    <t>PONDER ISD</t>
  </si>
  <si>
    <t>ARGYLE ISD</t>
  </si>
  <si>
    <t>NORTHWEST ISD</t>
  </si>
  <si>
    <t>CUERO ISD</t>
  </si>
  <si>
    <t>NORDHEIM ISD</t>
  </si>
  <si>
    <t>YORKTOWN ISD</t>
  </si>
  <si>
    <t>WESTHOFF ISD</t>
  </si>
  <si>
    <t>MEYERSVILLE ISD</t>
  </si>
  <si>
    <t>CARRIZO SPRINGS CISD</t>
  </si>
  <si>
    <t>RAMIREZ CSD</t>
  </si>
  <si>
    <t>CISCO ISD</t>
  </si>
  <si>
    <t>ROCKSPRINGS ISD</t>
  </si>
  <si>
    <t>NUECES CANYON CISD</t>
  </si>
  <si>
    <t>BLUFF DALE ISD</t>
  </si>
  <si>
    <t>HUCKABAY ISD</t>
  </si>
  <si>
    <t>MORGAN MILL ISD</t>
  </si>
  <si>
    <t>FLATONIA ISD</t>
  </si>
  <si>
    <t>LA GRANGE ISD</t>
  </si>
  <si>
    <t>SCHULENBURG ISD</t>
  </si>
  <si>
    <t>FAYETTEVILLE ISD</t>
  </si>
  <si>
    <t>ROUND TOP-CARMINE ISD</t>
  </si>
  <si>
    <t>CROWELL ISD</t>
  </si>
  <si>
    <t>LAMAR CISD</t>
  </si>
  <si>
    <t>STAFFORD MSD</t>
  </si>
  <si>
    <t>MOUNT VERNON ISD</t>
  </si>
  <si>
    <t>FAIRFIELD ISD</t>
  </si>
  <si>
    <t>TEAGUE ISD</t>
  </si>
  <si>
    <t>DEW ISD</t>
  </si>
  <si>
    <t>LOOP ISD</t>
  </si>
  <si>
    <t>SEMINOLE ISD</t>
  </si>
  <si>
    <t>GALVESTON ISD</t>
  </si>
  <si>
    <t>HIGH ISLAND ISD</t>
  </si>
  <si>
    <t>TEXAS CITY ISD</t>
  </si>
  <si>
    <t>CLEAR CREEK ISD</t>
  </si>
  <si>
    <t>FRIENDSWOOD ISD</t>
  </si>
  <si>
    <t>SOUTHLAND ISD</t>
  </si>
  <si>
    <t>DOSS CONSOLIDATED CSD</t>
  </si>
  <si>
    <t>FREDERICKSBURG ISD</t>
  </si>
  <si>
    <t>HARPER ISD</t>
  </si>
  <si>
    <t>GLASSCOCK COUNTY ISD</t>
  </si>
  <si>
    <t>GOLIAD ISD</t>
  </si>
  <si>
    <t>LEFORS ISD</t>
  </si>
  <si>
    <t>GRANDVIEW-HOPKINS ISD</t>
  </si>
  <si>
    <t>POTTSBORO ISD</t>
  </si>
  <si>
    <t>S AND S CISD</t>
  </si>
  <si>
    <t>LONGVIEW ISD</t>
  </si>
  <si>
    <t>ANDERSON-SHIRO CISD</t>
  </si>
  <si>
    <t>IOLA ISD</t>
  </si>
  <si>
    <t>NAVASOTA ISD</t>
  </si>
  <si>
    <t>RICHARDS ISD</t>
  </si>
  <si>
    <t>MARION ISD</t>
  </si>
  <si>
    <t>ABERNATHY ISD</t>
  </si>
  <si>
    <t>GRUVER ISD</t>
  </si>
  <si>
    <t>PRINGLE-MORSE CISD</t>
  </si>
  <si>
    <t>CHILLICOTHE ISD</t>
  </si>
  <si>
    <t>DEER PARK ISD</t>
  </si>
  <si>
    <t>HOUSTON ISD</t>
  </si>
  <si>
    <t>LA PORTE ISD</t>
  </si>
  <si>
    <t>SPRING BRANCH ISD</t>
  </si>
  <si>
    <t>TOMBALL ISD</t>
  </si>
  <si>
    <t>SHELDON ISD</t>
  </si>
  <si>
    <t>KARNACK ISD</t>
  </si>
  <si>
    <t>MARSHALL ISD</t>
  </si>
  <si>
    <t>HALLSVILLE ISD</t>
  </si>
  <si>
    <t>CHANNING ISD</t>
  </si>
  <si>
    <t>HARTLEY ISD</t>
  </si>
  <si>
    <t>PAINT CREEK ISD</t>
  </si>
  <si>
    <t>SAN MARCOS CISD</t>
  </si>
  <si>
    <t>DRIPPING SPRINGS ISD</t>
  </si>
  <si>
    <t>WIMBERLEY ISD</t>
  </si>
  <si>
    <t>CANADIAN ISD</t>
  </si>
  <si>
    <t>MALAKOFF ISD</t>
  </si>
  <si>
    <t>MALONE ISD</t>
  </si>
  <si>
    <t>SUNDOWN ISD</t>
  </si>
  <si>
    <t>WHITHARRAL ISD</t>
  </si>
  <si>
    <t>GRANBURY ISD</t>
  </si>
  <si>
    <t>GRAPELAND ISD</t>
  </si>
  <si>
    <t>FORSAN ISD</t>
  </si>
  <si>
    <t>PLEMONS-STINNETT-PHILLIPS CISD</t>
  </si>
  <si>
    <t>SPRING CREEK ISD</t>
  </si>
  <si>
    <t>IRION COUNTY ISD</t>
  </si>
  <si>
    <t>BRYSON ISD</t>
  </si>
  <si>
    <t>JACKSBORO ISD</t>
  </si>
  <si>
    <t>PERRIN-WHITT CISD</t>
  </si>
  <si>
    <t>INDUSTRIAL ISD</t>
  </si>
  <si>
    <t>BROOKELAND ISD</t>
  </si>
  <si>
    <t>EVADALE ISD</t>
  </si>
  <si>
    <t>NEDERLAND ISD</t>
  </si>
  <si>
    <t>PORT ARTHUR ISD</t>
  </si>
  <si>
    <t>PORT NECHES-GROVES ISD</t>
  </si>
  <si>
    <t>BEAUMONT ISD</t>
  </si>
  <si>
    <t>SABINE PASS ISD</t>
  </si>
  <si>
    <t>LA GLORIA ISD</t>
  </si>
  <si>
    <t>GODLEY ISD</t>
  </si>
  <si>
    <t>KARNES CITY ISD</t>
  </si>
  <si>
    <t>KENEDY ISD</t>
  </si>
  <si>
    <t>RUNGE ISD</t>
  </si>
  <si>
    <t>FALLS CITY ISD</t>
  </si>
  <si>
    <t>BOERNE ISD</t>
  </si>
  <si>
    <t>COMFORT ISD</t>
  </si>
  <si>
    <t>KENEDY COUNTY WIDE CSD</t>
  </si>
  <si>
    <t>JAYTON-GIRARD ISD</t>
  </si>
  <si>
    <t>HUNT ISD</t>
  </si>
  <si>
    <t>KERRVILLE ISD</t>
  </si>
  <si>
    <t>INGRAM ISD</t>
  </si>
  <si>
    <t>DIVIDE ISD</t>
  </si>
  <si>
    <t>GUTHRIE CSD</t>
  </si>
  <si>
    <t>RIVIERA ISD</t>
  </si>
  <si>
    <t>SANTA GERTRUDIS ISD</t>
  </si>
  <si>
    <t>CHISUM ISD</t>
  </si>
  <si>
    <t>SUDAN ISD</t>
  </si>
  <si>
    <t>COTULLA ISD</t>
  </si>
  <si>
    <t>HALLETTSVILLE ISD</t>
  </si>
  <si>
    <t>MOULTON ISD</t>
  </si>
  <si>
    <t>SHINER ISD</t>
  </si>
  <si>
    <t>VYSEHRAD ISD</t>
  </si>
  <si>
    <t>SWEET HOME ISD</t>
  </si>
  <si>
    <t>EZZELL ISD</t>
  </si>
  <si>
    <t>DIME BOX ISD</t>
  </si>
  <si>
    <t>NORMANGEE ISD</t>
  </si>
  <si>
    <t>LEON ISD</t>
  </si>
  <si>
    <t>DEVERS ISD</t>
  </si>
  <si>
    <t>HULL-DAISETTA ISD</t>
  </si>
  <si>
    <t>LIBERTY ISD</t>
  </si>
  <si>
    <t>GROESBECK ISD</t>
  </si>
  <si>
    <t>FOLLETT ISD</t>
  </si>
  <si>
    <t>HIGGINS ISD</t>
  </si>
  <si>
    <t>DARROUZETT ISD</t>
  </si>
  <si>
    <t>GEORGE WEST ISD</t>
  </si>
  <si>
    <t>THREE RIVERS ISD</t>
  </si>
  <si>
    <t>LLANO ISD</t>
  </si>
  <si>
    <t>NORTH ZULCH ISD</t>
  </si>
  <si>
    <t>STANTON ISD</t>
  </si>
  <si>
    <t>GRADY ISD</t>
  </si>
  <si>
    <t>TIDEHAVEN ISD</t>
  </si>
  <si>
    <t>MATAGORDA ISD</t>
  </si>
  <si>
    <t>PALACIOS ISD</t>
  </si>
  <si>
    <t>VAN VLECK ISD</t>
  </si>
  <si>
    <t>RIESEL ISD</t>
  </si>
  <si>
    <t>HALLSBURG ISD</t>
  </si>
  <si>
    <t>MCMULLEN COUNTY ISD</t>
  </si>
  <si>
    <t>MIDLAND ISD</t>
  </si>
  <si>
    <t>GREENWOOD ISD</t>
  </si>
  <si>
    <t>GAUSE ISD</t>
  </si>
  <si>
    <t>ROCKDALE ISD</t>
  </si>
  <si>
    <t>LORAINE ISD</t>
  </si>
  <si>
    <t>WESTBROOK ISD</t>
  </si>
  <si>
    <t>BOWIE ISD</t>
  </si>
  <si>
    <t>GOLD BURG ISD</t>
  </si>
  <si>
    <t>MONTAGUE ISD</t>
  </si>
  <si>
    <t>PRAIRIE VALLEY ISD</t>
  </si>
  <si>
    <t>FORESTBURG ISD</t>
  </si>
  <si>
    <t>SAINT JO ISD</t>
  </si>
  <si>
    <t>CONROE ISD</t>
  </si>
  <si>
    <t>MONTGOMERY ISD</t>
  </si>
  <si>
    <t>SUNRAY ISD</t>
  </si>
  <si>
    <t>DAINGERFIELD-LONE STAR ISD</t>
  </si>
  <si>
    <t>MILDRED ISD</t>
  </si>
  <si>
    <t>BURKEVILLE ISD</t>
  </si>
  <si>
    <t>DEWEYVILLE ISD</t>
  </si>
  <si>
    <t>BLACKWELL CISD</t>
  </si>
  <si>
    <t>HIGHLAND ISD</t>
  </si>
  <si>
    <t>BISHOP CISD</t>
  </si>
  <si>
    <t>DRISCOLL ISD</t>
  </si>
  <si>
    <t>PORT ARANSAS ISD</t>
  </si>
  <si>
    <t>TULOSO-MIDWAY ISD</t>
  </si>
  <si>
    <t>FLOUR BLUFF ISD</t>
  </si>
  <si>
    <t>PERRYTON ISD</t>
  </si>
  <si>
    <t>WILDORADO ISD</t>
  </si>
  <si>
    <t>WEST ORANGE-COVE CISD</t>
  </si>
  <si>
    <t>GORDON ISD</t>
  </si>
  <si>
    <t>GRAFORD ISD</t>
  </si>
  <si>
    <t>SANTO ISD</t>
  </si>
  <si>
    <t>PALO PINTO ISD</t>
  </si>
  <si>
    <t>BECKVILLE ISD</t>
  </si>
  <si>
    <t>CARTHAGE ISD</t>
  </si>
  <si>
    <t>WEATHERFORD ISD</t>
  </si>
  <si>
    <t>MILLSAP ISD</t>
  </si>
  <si>
    <t>ALEDO ISD</t>
  </si>
  <si>
    <t>GARNER ISD</t>
  </si>
  <si>
    <t>BUENA VISTA ISD</t>
  </si>
  <si>
    <t>FORT STOCKTON ISD</t>
  </si>
  <si>
    <t>IRAAN-SHEFFIELD ISD</t>
  </si>
  <si>
    <t>LEGGETT ISD</t>
  </si>
  <si>
    <t>BUSHLAND ISD</t>
  </si>
  <si>
    <t>CANYON ISD</t>
  </si>
  <si>
    <t>REAGAN COUNTY ISD</t>
  </si>
  <si>
    <t>LEAKEY ISD</t>
  </si>
  <si>
    <t>PECOS-BARSTOW-TOYAH ISD</t>
  </si>
  <si>
    <t>AUSTWELL-TIVOLI ISD</t>
  </si>
  <si>
    <t>MIAMI ISD</t>
  </si>
  <si>
    <t>BREMOND ISD</t>
  </si>
  <si>
    <t>CALVERT ISD</t>
  </si>
  <si>
    <t>FRANKLIN ISD</t>
  </si>
  <si>
    <t>MUMFORD ISD</t>
  </si>
  <si>
    <t>ROCKWALL ISD</t>
  </si>
  <si>
    <t>HENDERSON ISD</t>
  </si>
  <si>
    <t>LANEVILLE ISD</t>
  </si>
  <si>
    <t>TATUM ISD</t>
  </si>
  <si>
    <t>SAN AUGUSTINE ISD</t>
  </si>
  <si>
    <t>COLDSPRING-OAKHURST CISD</t>
  </si>
  <si>
    <t>INGLESIDE ISD</t>
  </si>
  <si>
    <t>HERMLEIGH ISD</t>
  </si>
  <si>
    <t>SNYDER ISD</t>
  </si>
  <si>
    <t>IRA ISD</t>
  </si>
  <si>
    <t>ALBANY ISD</t>
  </si>
  <si>
    <t>MORAN ISD</t>
  </si>
  <si>
    <t>EXCELSIOR ISD</t>
  </si>
  <si>
    <t>TEXHOMA ISD</t>
  </si>
  <si>
    <t>STRATFORD ISD</t>
  </si>
  <si>
    <t>TYLER ISD</t>
  </si>
  <si>
    <t>GLEN ROSE ISD</t>
  </si>
  <si>
    <t>SAN ISIDRO ISD</t>
  </si>
  <si>
    <t>STERLING CITY ISD</t>
  </si>
  <si>
    <t>ASPERMONT ISD</t>
  </si>
  <si>
    <t>SONORA ISD</t>
  </si>
  <si>
    <t>GRAPEVINE-COLLEYVILLE ISD</t>
  </si>
  <si>
    <t>CARROLL ISD</t>
  </si>
  <si>
    <t>TRENT ISD</t>
  </si>
  <si>
    <t>TERRELL COUNTY ISD</t>
  </si>
  <si>
    <t>WELLMAN-UNION CISD</t>
  </si>
  <si>
    <t>THROCKMORTON ISD</t>
  </si>
  <si>
    <t>VERIBEST ISD</t>
  </si>
  <si>
    <t>AUSTIN ISD</t>
  </si>
  <si>
    <t>EANES ISD</t>
  </si>
  <si>
    <t>LAGO VISTA ISD</t>
  </si>
  <si>
    <t>LAKE TRAVIS ISD</t>
  </si>
  <si>
    <t>MCCAMEY ISD</t>
  </si>
  <si>
    <t>RANKIN ISD</t>
  </si>
  <si>
    <t>UTOPIA ISD</t>
  </si>
  <si>
    <t>COMSTOCK ISD</t>
  </si>
  <si>
    <t>NURSERY ISD</t>
  </si>
  <si>
    <t>MONAHANS-WICKETT-PYOTE ISD</t>
  </si>
  <si>
    <t>GRANDFALLS-ROYALTY ISD</t>
  </si>
  <si>
    <t>BRENHAM ISD</t>
  </si>
  <si>
    <t>BURTON ISD</t>
  </si>
  <si>
    <t>WEBB CISD</t>
  </si>
  <si>
    <t>LOUISE ISD</t>
  </si>
  <si>
    <t>WHEELER ISD</t>
  </si>
  <si>
    <t>KELTON ISD</t>
  </si>
  <si>
    <t>FORT ELLIOTT CISD</t>
  </si>
  <si>
    <t>HARROLD ISD</t>
  </si>
  <si>
    <t>GEORGETOWN ISD</t>
  </si>
  <si>
    <t>JARRELL ISD</t>
  </si>
  <si>
    <t>LIBERTY HILL ISD</t>
  </si>
  <si>
    <t>ROUND ROCK ISD</t>
  </si>
  <si>
    <t>LEANDER ISD</t>
  </si>
  <si>
    <t>COUPLAND ISD</t>
  </si>
  <si>
    <t>WINK-LOVING ISD</t>
  </si>
  <si>
    <t>BOYD ISD</t>
  </si>
  <si>
    <t>BRIDGEPORT ISD</t>
  </si>
  <si>
    <t>CHICO ISD</t>
  </si>
  <si>
    <t>DECATUR ISD</t>
  </si>
  <si>
    <t>SLIDELL ISD</t>
  </si>
  <si>
    <t>HAWKINS ISD</t>
  </si>
  <si>
    <t>YANTIS ISD</t>
  </si>
  <si>
    <t>DENVER CITY ISD</t>
  </si>
  <si>
    <t>PLAINS ISD</t>
  </si>
  <si>
    <t>CDN</t>
  </si>
  <si>
    <t>District Name</t>
  </si>
  <si>
    <t>Chapter 41 Wealth Equalization</t>
  </si>
  <si>
    <t>Preliminary Potential Chapter 41 Status Notification List</t>
  </si>
  <si>
    <t>Important Notes:</t>
  </si>
  <si>
    <t>2. Annually in July, the TEA provides official notification to districts with property wealth per student in weighted average daily attendance (WADA) that is above the equalized wealth level of $319,500 established by the Texas Education Code, §41.002(a)(3). Once a district receives official notice of Chapter 41 status, it must notify the TEA of whether it charges tuition.</t>
  </si>
  <si>
    <t>COUNT:</t>
  </si>
  <si>
    <t>GROOM ISD</t>
  </si>
  <si>
    <t>ADRIAN ISD</t>
  </si>
  <si>
    <t>FLAG 2 set to 1 if LIST 2 is &gt; or = $319,500</t>
  </si>
  <si>
    <t>HEDLEY ISD</t>
  </si>
  <si>
    <t>HUBBARD ISD</t>
  </si>
  <si>
    <t>JOURDANTON ISD</t>
  </si>
  <si>
    <t>ALVORD ISD</t>
  </si>
  <si>
    <t>GONZALES ISD</t>
  </si>
  <si>
    <t>HEMPHILL ISD</t>
  </si>
  <si>
    <t>HURST-EULESS-BEDFORD ISD</t>
  </si>
  <si>
    <t>GOOSE CREEK CISD</t>
  </si>
  <si>
    <t>WAELDER ISD</t>
  </si>
  <si>
    <t>BELLEVUE ISD</t>
  </si>
  <si>
    <t>JEFFERSON ISD</t>
  </si>
  <si>
    <t>LUEDERS-AVOCA ISD</t>
  </si>
  <si>
    <t>SILVERTON ISD</t>
  </si>
  <si>
    <t>WHITESBORO ISD</t>
  </si>
  <si>
    <t>ARCHER CITY ISD</t>
  </si>
  <si>
    <t>DENTON ISD</t>
  </si>
  <si>
    <t>NIXON-SMILEY CISD</t>
  </si>
  <si>
    <t>PEARSALL ISD</t>
  </si>
  <si>
    <t>PETTUS ISD</t>
  </si>
  <si>
    <t>PLEASANTON ISD</t>
  </si>
  <si>
    <t>PROSPER ISD</t>
  </si>
  <si>
    <t>WOODSBORO ISD</t>
  </si>
  <si>
    <t>KOPPERL ISD</t>
  </si>
  <si>
    <t>MARATHON ISD</t>
  </si>
  <si>
    <t>QUEEN CITY ISD</t>
  </si>
  <si>
    <t>RICE CISD</t>
  </si>
  <si>
    <t>PADUCAH ISD</t>
  </si>
  <si>
    <t>PATTON SPRINGS ISD</t>
  </si>
  <si>
    <t>MIDLOTHIAN ISD</t>
  </si>
  <si>
    <t>STEPHENVILLE ISD</t>
  </si>
  <si>
    <t>FORT BEND ISD</t>
  </si>
  <si>
    <t>DILLEY ISD</t>
  </si>
  <si>
    <t>SEGUIN ISD</t>
  </si>
  <si>
    <t>KATY ISD</t>
  </si>
  <si>
    <t>BIG SPRING ISD</t>
  </si>
  <si>
    <t>SIERRA BLANCA ISD</t>
  </si>
  <si>
    <t>FT DAVIS ISD</t>
  </si>
  <si>
    <t>JUNCTION ISD</t>
  </si>
  <si>
    <t>BENJAMIN ISD</t>
  </si>
  <si>
    <t>ROXTON ISD</t>
  </si>
  <si>
    <t>NORTH LAMAR ISD</t>
  </si>
  <si>
    <t>LUBBOCK-COOPER ISD</t>
  </si>
  <si>
    <t>VEGA ISD</t>
  </si>
  <si>
    <t>ONALASKA ISD</t>
  </si>
  <si>
    <t>MARFA ISD</t>
  </si>
  <si>
    <t>OLFEN ISD</t>
  </si>
  <si>
    <t>WHITEHOUSE ISD</t>
  </si>
  <si>
    <t>CHRISTOVAL ISD</t>
  </si>
  <si>
    <t>SABINAL ISD</t>
  </si>
  <si>
    <t>VICTORIA ISD</t>
  </si>
  <si>
    <t>FLAG 1 set to 1  if LIST 1  is &gt; or = $319,500</t>
  </si>
  <si>
    <t>Chapter 42 WADA to Enrollment Ratio</t>
  </si>
  <si>
    <t>WADA Adjustment for Transfers In</t>
  </si>
  <si>
    <t>LIST 1 Estimated Wealth/WADA (assuming NO tuition charged for transfers)</t>
  </si>
  <si>
    <t>LIST 2 Estimated Wealth/WADA (assuming tuition IS charged for transfers)</t>
  </si>
  <si>
    <t xml:space="preserve"> </t>
  </si>
  <si>
    <t xml:space="preserve">1. The Texas Education Agency (TEA) provides preliminary notification of potential Chapter 41 status annually in May so that any school district that needs to proceed with its tax ratification process before the official July 15 notification can plan for the election. </t>
  </si>
  <si>
    <t>CROCKETT COUNTY CONSOLIDATED CSD</t>
  </si>
  <si>
    <t>ROCHELLE ISD</t>
  </si>
  <si>
    <t>ABBOTT ISD</t>
  </si>
  <si>
    <t>JONESBORO ISD</t>
  </si>
  <si>
    <t>SULPHUR BLUFF ISD</t>
  </si>
  <si>
    <t>OAKWOOD ISD</t>
  </si>
  <si>
    <t>AZLE ISD</t>
  </si>
  <si>
    <t>NAVARRO ISD</t>
  </si>
  <si>
    <t>PILOT POINT ISD</t>
  </si>
  <si>
    <t>PFLUGERVILLE ISD</t>
  </si>
  <si>
    <t>MOTLEY COUNTY ISD</t>
  </si>
  <si>
    <t>MAGNOLIA ISD</t>
  </si>
  <si>
    <t>LITTLE ELM ISD</t>
  </si>
  <si>
    <t>KELLER ISD</t>
  </si>
  <si>
    <t>ROYAL ISD</t>
  </si>
  <si>
    <t>VERNON ISD</t>
  </si>
  <si>
    <t>BRYAN ISD</t>
  </si>
  <si>
    <t>CYPRESS-FAIRBANKS ISD</t>
  </si>
  <si>
    <t>DALHART ISD</t>
  </si>
  <si>
    <t>SOMERVILLE ISD</t>
  </si>
  <si>
    <t>MCDADE ISD</t>
  </si>
  <si>
    <t>MALTA ISD</t>
  </si>
  <si>
    <t>ZEPHYR ISD</t>
  </si>
  <si>
    <t>CELINA ISD</t>
  </si>
  <si>
    <t>LAKE DALLAS ISD</t>
  </si>
  <si>
    <t>EASTLAND ISD</t>
  </si>
  <si>
    <t>MURCHISON ISD</t>
  </si>
  <si>
    <t>FRENSHIP ISD</t>
  </si>
  <si>
    <t>D'HANIS ISD</t>
  </si>
  <si>
    <t>LONDON ISD</t>
  </si>
  <si>
    <t>GREGORY-PORTLAND ISD</t>
  </si>
  <si>
    <t>ARP ISD</t>
  </si>
  <si>
    <t>SEALY ISD</t>
  </si>
  <si>
    <t>SMITHVILLE ISD</t>
  </si>
  <si>
    <t>ALPINE ISD</t>
  </si>
  <si>
    <t>WAXAHACHIE ISD</t>
  </si>
  <si>
    <t>WILLIS ISD</t>
  </si>
  <si>
    <t>CORPUS CHRISTI ISD</t>
  </si>
  <si>
    <t>MANOR ISD</t>
  </si>
  <si>
    <t>WHARTON ISD</t>
  </si>
  <si>
    <t>School Year 2018–2019</t>
  </si>
  <si>
    <t xml:space="preserve">4. Districts appearing on this list do not necessarily owe recapture. A list of the Chapter 41 recapture paid by districts from 1994–2018 is available on the Chapter 41 Wealth Equalization web page at http://tea.texas.gov/Finance_and_Grants/State_Funding/Chapter_41_Wealth_Equalization/Chapter__41_Wealth_Equalization/. </t>
  </si>
  <si>
    <t>Compiled on 04-30-2018</t>
  </si>
  <si>
    <t>2017–2018 Chapter 42 WADA</t>
  </si>
  <si>
    <t>2017–2018 Enrollment</t>
  </si>
  <si>
    <t>2017 Taxable Value of Property under Subchapter M, chapter 403, Government Code (T4)</t>
  </si>
  <si>
    <t>Estimated 2018–2019 Chapter 42 Estimated WADA</t>
  </si>
  <si>
    <t>ARLINGTON ISD</t>
  </si>
  <si>
    <t>ATHENS ISD</t>
  </si>
  <si>
    <t>AUBREY ISD</t>
  </si>
  <si>
    <t>BAIRD ISD</t>
  </si>
  <si>
    <t>BIG SANDY ISD</t>
  </si>
  <si>
    <t>BIRDVILLE ISD</t>
  </si>
  <si>
    <t>BROADDUS ISD</t>
  </si>
  <si>
    <t>CEDAR HILL ISD</t>
  </si>
  <si>
    <t>CENTER POINT ISD</t>
  </si>
  <si>
    <t>CHARLOTTE ISD</t>
  </si>
  <si>
    <t>CROSS ROADS ISD</t>
  </si>
  <si>
    <t>CROWLEY ISD</t>
  </si>
  <si>
    <t>DEL VALLE ISD</t>
  </si>
  <si>
    <t>DIMMITT ISD</t>
  </si>
  <si>
    <t>EAGLE MT-SAGINAW ISD</t>
  </si>
  <si>
    <t>ETOILE ISD</t>
  </si>
  <si>
    <t>FT HANCOCK ISD</t>
  </si>
  <si>
    <t>GUNTER ISD</t>
  </si>
  <si>
    <t>HAMSHIRE-FANNETT ISD</t>
  </si>
  <si>
    <t>KENNEDALE ISD</t>
  </si>
  <si>
    <t>LOHN ISD</t>
  </si>
  <si>
    <t>MASON ISD</t>
  </si>
  <si>
    <t>MENARD ISD</t>
  </si>
  <si>
    <t>NAZARETH ISD</t>
  </si>
  <si>
    <t>RIO VISTA ISD</t>
  </si>
  <si>
    <t>SHERMAN ISD</t>
  </si>
  <si>
    <t>TERLINGUA CSD</t>
  </si>
  <si>
    <t>THREE WAY ISD</t>
  </si>
  <si>
    <t>TURKEY-QUITAQUE ISD</t>
  </si>
  <si>
    <t>VALENTINE ISD</t>
  </si>
  <si>
    <t>WALLER ISD</t>
  </si>
  <si>
    <t>WALNUT BEND ISD</t>
  </si>
  <si>
    <t>Estimated 2018–2019 Chapter 41 WADA (assuming tuition IS charged for transfers)</t>
  </si>
  <si>
    <t>Transfers In (2017–2018 PEIMS nonresidents)</t>
  </si>
  <si>
    <t>Final Official Chapter 41 Status Notification List</t>
  </si>
  <si>
    <t>3. The following list shows all school districts that received preliminary notification of potential Chapter 41 status, including those that charge tuition. The estimates are based on preliminary T4 property values provided by the Texas Comptroller's Property Tax Assistance Division for tax year 2017 and the projected number of resident WADA for the 2018–2019 school year.</t>
  </si>
  <si>
    <t>Compiled on  07-06-2018</t>
  </si>
  <si>
    <t xml:space="preserve">3. The following list shows all school districts that were officially notified in July (see note 2), updated with final 2017 final property values from the PTAD and excluding those districts that fall below the equalized wealth level because they do NOT charge tuition. (The TEA determines whether a district charges tuition based on the district's self-reporting of whether it charges tuition.)    </t>
  </si>
  <si>
    <t>Compiled on  08-21-2018</t>
  </si>
  <si>
    <t xml:space="preserve">3. The following list shows all school districts that were officially notified in July (see note 2), including those that charge tuition. The estimates are based on the revised preliminary T4 property values provided by the Texas Comptroller's Property Tax Assistance Division for tax year 2017 and the projected number of resident WADA for the 2018–2019 school year. Because the final certified property values from the PTAD are not available until August 1 for us to use in providing official notification, we have used the revised preliminary values.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</si>
</sst>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5" formatCode="&quot;$&quot;#,##0_);\(&quot;$&quot;#,##0\)"/>
    <numFmt numFmtId="164" formatCode="#,##0.000"/>
    <numFmt numFmtId="165" formatCode="0.000"/>
    <numFmt numFmtId="166" formatCode="000000"/>
    <numFmt numFmtId="167" formatCode="&quot;$&quot;#,##0"/>
  </numFmts>
  <fonts count="9" x14ac:knownFonts="1">
    <font>
      <sz val="10"/>
      <name val="MS Sans Serif"/>
      <family val="2"/>
    </font>
    <font>
      <sz val="18"/>
      <name val="Calibri"/>
      <family val="2"/>
      <scheme val="minor"/>
    </font>
    <font>
      <sz val="12"/>
      <name val="Calibri"/>
      <family val="2"/>
      <scheme val="minor"/>
    </font>
    <font>
      <sz val="16"/>
      <name val="Calibri"/>
      <family val="2"/>
      <scheme val="minor"/>
    </font>
    <font>
      <b/>
      <sz val="16"/>
      <name val="Calibri"/>
      <family val="2"/>
      <scheme val="minor"/>
    </font>
    <font>
      <u/>
      <sz val="12"/>
      <name val="Calibri"/>
      <family val="2"/>
      <scheme val="minor"/>
    </font>
    <font>
      <i/>
      <sz val="10"/>
      <name val="Calibri"/>
      <family val="2"/>
      <scheme val="minor"/>
    </font>
    <font>
      <sz val="10"/>
      <name val="Calibri"/>
      <family val="2"/>
      <scheme val="minor"/>
    </font>
    <font>
      <sz val="11"/>
      <name val="Calibri"/>
      <family val="2"/>
      <scheme val="minor"/>
    </font>
  </fonts>
  <fills count="4">
    <fill>
      <patternFill patternType="none"/>
    </fill>
    <fill>
      <patternFill patternType="gray125"/>
    </fill>
    <fill>
      <patternFill patternType="solid">
        <fgColor theme="2" tint="-0.249977111117893"/>
        <bgColor indexed="64"/>
      </patternFill>
    </fill>
    <fill>
      <patternFill patternType="solid">
        <fgColor theme="0" tint="-0.249977111117893"/>
        <bgColor indexed="64"/>
      </patternFill>
    </fill>
  </fills>
  <borders count="1">
    <border>
      <left/>
      <right/>
      <top/>
      <bottom/>
      <diagonal/>
    </border>
  </borders>
  <cellStyleXfs count="1">
    <xf numFmtId="0" fontId="0" fillId="0" borderId="0"/>
  </cellStyleXfs>
  <cellXfs count="55">
    <xf numFmtId="0" fontId="0" fillId="0" borderId="0" xfId="0"/>
    <xf numFmtId="3" fontId="2" fillId="0" borderId="0" xfId="0" applyNumberFormat="1" applyFont="1" applyFill="1"/>
    <xf numFmtId="0" fontId="2" fillId="0" borderId="0" xfId="0" applyFont="1" applyFill="1"/>
    <xf numFmtId="0" fontId="8" fillId="0" borderId="0" xfId="0" applyFont="1" applyFill="1"/>
    <xf numFmtId="3" fontId="8" fillId="0" borderId="0" xfId="0" applyNumberFormat="1" applyFont="1" applyFill="1"/>
    <xf numFmtId="166" fontId="8" fillId="0" borderId="0" xfId="0" applyNumberFormat="1" applyFont="1"/>
    <xf numFmtId="0" fontId="8" fillId="0" borderId="0" xfId="0" applyFont="1"/>
    <xf numFmtId="164" fontId="8" fillId="0" borderId="0" xfId="0" applyNumberFormat="1" applyFont="1"/>
    <xf numFmtId="3" fontId="8" fillId="0" borderId="0" xfId="0" applyNumberFormat="1" applyFont="1"/>
    <xf numFmtId="165" fontId="8" fillId="0" borderId="0" xfId="0" applyNumberFormat="1" applyFont="1"/>
    <xf numFmtId="167" fontId="8" fillId="0" borderId="0" xfId="0" applyNumberFormat="1" applyFont="1"/>
    <xf numFmtId="166" fontId="2" fillId="0" borderId="0" xfId="0" applyNumberFormat="1" applyFont="1" applyFill="1"/>
    <xf numFmtId="164" fontId="2" fillId="0" borderId="0" xfId="0" applyNumberFormat="1" applyFont="1" applyFill="1"/>
    <xf numFmtId="166" fontId="8" fillId="2" borderId="0" xfId="0" applyNumberFormat="1" applyFont="1" applyFill="1" applyAlignment="1">
      <alignment wrapText="1"/>
    </xf>
    <xf numFmtId="0" fontId="8" fillId="2" borderId="0" xfId="0" applyFont="1" applyFill="1" applyAlignment="1">
      <alignment horizontal="center" wrapText="1"/>
    </xf>
    <xf numFmtId="49" fontId="8" fillId="2" borderId="0" xfId="0" applyNumberFormat="1" applyFont="1" applyFill="1" applyAlignment="1">
      <alignment horizontal="center" wrapText="1"/>
    </xf>
    <xf numFmtId="167" fontId="8" fillId="2" borderId="0" xfId="0" applyNumberFormat="1" applyFont="1" applyFill="1" applyAlignment="1">
      <alignment horizontal="center" wrapText="1"/>
    </xf>
    <xf numFmtId="164" fontId="8" fillId="2" borderId="0" xfId="0" applyNumberFormat="1" applyFont="1" applyFill="1" applyAlignment="1">
      <alignment horizontal="center" wrapText="1"/>
    </xf>
    <xf numFmtId="166" fontId="8" fillId="0" borderId="0" xfId="0" applyNumberFormat="1" applyFont="1" applyFill="1" applyBorder="1"/>
    <xf numFmtId="0" fontId="8" fillId="0" borderId="0" xfId="0" applyFont="1" applyFill="1" applyBorder="1"/>
    <xf numFmtId="164" fontId="8" fillId="0" borderId="0" xfId="0" applyNumberFormat="1" applyFont="1" applyFill="1" applyBorder="1"/>
    <xf numFmtId="3" fontId="8" fillId="0" borderId="0" xfId="0" applyNumberFormat="1" applyFont="1" applyFill="1" applyBorder="1"/>
    <xf numFmtId="166" fontId="5" fillId="0" borderId="0" xfId="0" applyNumberFormat="1" applyFont="1" applyFill="1" applyBorder="1" applyAlignment="1">
      <alignment horizontal="left"/>
    </xf>
    <xf numFmtId="0" fontId="2" fillId="0" borderId="0" xfId="0" applyFont="1" applyFill="1" applyBorder="1" applyAlignment="1">
      <alignment horizontal="center"/>
    </xf>
    <xf numFmtId="166" fontId="2" fillId="0" borderId="0" xfId="0" applyNumberFormat="1" applyFont="1" applyFill="1" applyBorder="1" applyAlignment="1">
      <alignment horizontal="left" vertical="center"/>
    </xf>
    <xf numFmtId="0" fontId="2" fillId="0" borderId="0" xfId="0" applyFont="1" applyFill="1" applyBorder="1" applyAlignment="1">
      <alignment horizontal="left" vertical="center"/>
    </xf>
    <xf numFmtId="166" fontId="2" fillId="0" borderId="0" xfId="0" applyNumberFormat="1" applyFont="1" applyFill="1" applyBorder="1" applyAlignment="1">
      <alignment horizontal="left" vertical="center" wrapText="1"/>
    </xf>
    <xf numFmtId="0" fontId="2" fillId="0" borderId="0" xfId="0" applyFont="1" applyFill="1" applyBorder="1" applyAlignment="1">
      <alignment horizontal="left" vertical="center" wrapText="1"/>
    </xf>
    <xf numFmtId="166" fontId="6" fillId="0" borderId="0" xfId="0" applyNumberFormat="1" applyFont="1" applyFill="1" applyBorder="1"/>
    <xf numFmtId="0" fontId="7" fillId="0" borderId="0" xfId="0" applyFont="1" applyFill="1" applyBorder="1"/>
    <xf numFmtId="3" fontId="7" fillId="0" borderId="0" xfId="0" applyNumberFormat="1" applyFont="1" applyFill="1" applyBorder="1"/>
    <xf numFmtId="164" fontId="7" fillId="0" borderId="0" xfId="0" applyNumberFormat="1" applyFont="1" applyFill="1" applyBorder="1"/>
    <xf numFmtId="166" fontId="7" fillId="0" borderId="0" xfId="0" applyNumberFormat="1" applyFont="1" applyFill="1" applyBorder="1"/>
    <xf numFmtId="0" fontId="7" fillId="0" borderId="0" xfId="0" applyFont="1" applyFill="1" applyBorder="1" applyAlignment="1">
      <alignment horizontal="left"/>
    </xf>
    <xf numFmtId="0" fontId="2" fillId="0" borderId="0" xfId="0" applyFont="1" applyFill="1" applyBorder="1" applyAlignment="1">
      <alignment horizontal="left" vertical="center" wrapText="1"/>
    </xf>
    <xf numFmtId="14" fontId="7" fillId="0" borderId="0" xfId="0" applyNumberFormat="1" applyFont="1" applyFill="1" applyBorder="1"/>
    <xf numFmtId="0" fontId="2" fillId="0" borderId="0" xfId="0" applyFont="1" applyFill="1" applyBorder="1" applyAlignment="1">
      <alignment horizontal="left" vertical="center" wrapText="1"/>
    </xf>
    <xf numFmtId="166" fontId="7" fillId="0" borderId="0" xfId="0" applyNumberFormat="1" applyFont="1"/>
    <xf numFmtId="0" fontId="7" fillId="0" borderId="0" xfId="0" applyFont="1"/>
    <xf numFmtId="164" fontId="7" fillId="0" borderId="0" xfId="0" applyNumberFormat="1" applyFont="1"/>
    <xf numFmtId="3" fontId="7" fillId="0" borderId="0" xfId="0" applyNumberFormat="1" applyFont="1"/>
    <xf numFmtId="165" fontId="7" fillId="0" borderId="0" xfId="0" applyNumberFormat="1" applyFont="1"/>
    <xf numFmtId="5" fontId="7" fillId="0" borderId="0" xfId="0" applyNumberFormat="1" applyFont="1"/>
    <xf numFmtId="167" fontId="7" fillId="0" borderId="0" xfId="0" applyNumberFormat="1" applyFont="1"/>
    <xf numFmtId="164" fontId="7" fillId="0" borderId="0" xfId="0" applyNumberFormat="1" applyFont="1" applyProtection="1">
      <protection locked="0"/>
    </xf>
    <xf numFmtId="3" fontId="7" fillId="0" borderId="0" xfId="0" applyNumberFormat="1" applyFont="1" applyFill="1"/>
    <xf numFmtId="0" fontId="7" fillId="0" borderId="0" xfId="0" applyFont="1" applyFill="1"/>
    <xf numFmtId="166" fontId="7" fillId="0" borderId="0" xfId="0" applyNumberFormat="1" applyFont="1" applyFill="1"/>
    <xf numFmtId="164" fontId="7" fillId="0" borderId="0" xfId="0" applyNumberFormat="1" applyFont="1" applyFill="1"/>
    <xf numFmtId="0" fontId="2" fillId="0" borderId="0" xfId="0" applyFont="1" applyFill="1" applyBorder="1" applyAlignment="1">
      <alignment horizontal="left" vertical="center" wrapText="1"/>
    </xf>
    <xf numFmtId="0" fontId="1" fillId="3" borderId="0" xfId="0" applyFont="1" applyFill="1" applyAlignment="1">
      <alignment horizontal="center"/>
    </xf>
    <xf numFmtId="0" fontId="3" fillId="0" borderId="0" xfId="0" applyFont="1" applyFill="1" applyBorder="1" applyAlignment="1">
      <alignment horizontal="center"/>
    </xf>
    <xf numFmtId="0" fontId="4" fillId="0" borderId="0" xfId="0" applyFont="1" applyFill="1" applyBorder="1" applyAlignment="1">
      <alignment horizontal="center"/>
    </xf>
    <xf numFmtId="0" fontId="2" fillId="0" borderId="0" xfId="0" applyFont="1" applyAlignment="1">
      <alignment horizontal="left" vertical="center" wrapText="1"/>
    </xf>
    <xf numFmtId="0" fontId="2" fillId="0" borderId="0" xfId="0" applyFont="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71"/>
  <sheetViews>
    <sheetView zoomScale="70" zoomScaleNormal="70" workbookViewId="0">
      <selection activeCell="D4" sqref="D4"/>
    </sheetView>
  </sheetViews>
  <sheetFormatPr defaultColWidth="9.140625" defaultRowHeight="15.75" x14ac:dyDescent="0.25"/>
  <cols>
    <col min="1" max="1" width="10" style="11" customWidth="1"/>
    <col min="2" max="2" width="34.85546875" style="2" bestFit="1" customWidth="1"/>
    <col min="3" max="3" width="14" style="12" bestFit="1" customWidth="1"/>
    <col min="4" max="5" width="14" style="12" customWidth="1"/>
    <col min="6" max="6" width="21.7109375" style="1" customWidth="1"/>
    <col min="7" max="7" width="14" style="12" bestFit="1" customWidth="1"/>
    <col min="8" max="8" width="15.42578125" style="12" customWidth="1"/>
    <col min="9" max="9" width="14" style="12" customWidth="1"/>
    <col min="10" max="10" width="15.140625" style="2" customWidth="1"/>
    <col min="11" max="11" width="14" style="1" bestFit="1" customWidth="1"/>
    <col min="12" max="12" width="18" style="12" customWidth="1"/>
    <col min="13" max="13" width="15.5703125" style="1" bestFit="1" customWidth="1"/>
    <col min="14" max="14" width="15.85546875" style="2" bestFit="1" customWidth="1"/>
    <col min="15" max="15" width="12.85546875" style="1" bestFit="1" customWidth="1"/>
    <col min="16" max="16" width="10.140625" style="2" bestFit="1" customWidth="1"/>
    <col min="17" max="18" width="10.85546875" style="2" bestFit="1" customWidth="1"/>
    <col min="19" max="16384" width="9.140625" style="2"/>
  </cols>
  <sheetData>
    <row r="1" spans="1:14" ht="23.25" x14ac:dyDescent="0.35">
      <c r="A1" s="50" t="s">
        <v>327</v>
      </c>
      <c r="B1" s="50"/>
      <c r="C1" s="50"/>
      <c r="D1" s="50"/>
      <c r="E1" s="50"/>
      <c r="F1" s="50"/>
      <c r="G1" s="50"/>
      <c r="H1" s="50"/>
      <c r="I1" s="50"/>
      <c r="J1" s="50"/>
      <c r="K1" s="50"/>
      <c r="L1" s="50"/>
      <c r="M1" s="50"/>
      <c r="N1" s="50"/>
    </row>
    <row r="2" spans="1:14" ht="21" x14ac:dyDescent="0.35">
      <c r="A2" s="51" t="s">
        <v>432</v>
      </c>
      <c r="B2" s="51"/>
      <c r="C2" s="51"/>
      <c r="D2" s="51"/>
      <c r="E2" s="51"/>
      <c r="F2" s="51"/>
      <c r="G2" s="51"/>
      <c r="H2" s="51"/>
      <c r="I2" s="51"/>
      <c r="J2" s="51"/>
      <c r="K2" s="51"/>
      <c r="L2" s="51"/>
      <c r="M2" s="51"/>
      <c r="N2" s="51"/>
    </row>
    <row r="3" spans="1:14" ht="21" x14ac:dyDescent="0.35">
      <c r="A3" s="52" t="s">
        <v>328</v>
      </c>
      <c r="B3" s="52"/>
      <c r="C3" s="52"/>
      <c r="D3" s="52"/>
      <c r="E3" s="52"/>
      <c r="F3" s="52"/>
      <c r="G3" s="52"/>
      <c r="H3" s="52"/>
      <c r="I3" s="52"/>
      <c r="J3" s="52"/>
      <c r="K3" s="52"/>
      <c r="L3" s="52"/>
      <c r="M3" s="52"/>
      <c r="N3" s="52"/>
    </row>
    <row r="4" spans="1:14" x14ac:dyDescent="0.25">
      <c r="A4" s="22" t="s">
        <v>329</v>
      </c>
      <c r="B4" s="23"/>
      <c r="C4" s="23" t="s">
        <v>390</v>
      </c>
      <c r="D4" s="23"/>
      <c r="E4" s="23"/>
      <c r="F4" s="23"/>
      <c r="G4" s="23"/>
      <c r="H4" s="23"/>
      <c r="I4" s="23"/>
      <c r="J4" s="23"/>
      <c r="K4" s="23"/>
      <c r="L4" s="23"/>
      <c r="M4" s="23"/>
      <c r="N4" s="23"/>
    </row>
    <row r="5" spans="1:14" ht="15.6" customHeight="1" x14ac:dyDescent="0.25">
      <c r="A5" s="49" t="s">
        <v>391</v>
      </c>
      <c r="B5" s="49"/>
      <c r="C5" s="49"/>
      <c r="D5" s="49"/>
      <c r="E5" s="49"/>
      <c r="F5" s="49"/>
      <c r="G5" s="49"/>
      <c r="H5" s="49"/>
      <c r="I5" s="49"/>
      <c r="J5" s="49"/>
      <c r="K5" s="49"/>
      <c r="L5" s="49"/>
      <c r="M5" s="49"/>
      <c r="N5" s="49"/>
    </row>
    <row r="6" spans="1:14" x14ac:dyDescent="0.25">
      <c r="A6" s="49"/>
      <c r="B6" s="49"/>
      <c r="C6" s="49"/>
      <c r="D6" s="49"/>
      <c r="E6" s="49"/>
      <c r="F6" s="49"/>
      <c r="G6" s="49"/>
      <c r="H6" s="49"/>
      <c r="I6" s="49"/>
      <c r="J6" s="49"/>
      <c r="K6" s="49"/>
      <c r="L6" s="49"/>
      <c r="M6" s="49"/>
      <c r="N6" s="49"/>
    </row>
    <row r="7" spans="1:14" ht="15.6" customHeight="1" x14ac:dyDescent="0.25">
      <c r="A7" s="24" t="s">
        <v>390</v>
      </c>
      <c r="B7" s="25"/>
      <c r="C7" s="25"/>
      <c r="D7" s="25"/>
      <c r="E7" s="25"/>
      <c r="F7" s="25"/>
      <c r="G7" s="25"/>
      <c r="H7" s="25"/>
      <c r="I7" s="25"/>
      <c r="J7" s="25"/>
      <c r="K7" s="25"/>
      <c r="L7" s="25"/>
      <c r="M7" s="25"/>
      <c r="N7" s="25"/>
    </row>
    <row r="8" spans="1:14" ht="15.6" customHeight="1" x14ac:dyDescent="0.25">
      <c r="A8" s="49" t="s">
        <v>330</v>
      </c>
      <c r="B8" s="49"/>
      <c r="C8" s="49"/>
      <c r="D8" s="49"/>
      <c r="E8" s="49"/>
      <c r="F8" s="49"/>
      <c r="G8" s="49"/>
      <c r="H8" s="49"/>
      <c r="I8" s="49"/>
      <c r="J8" s="49"/>
      <c r="K8" s="49"/>
      <c r="L8" s="49"/>
      <c r="M8" s="49"/>
      <c r="N8" s="49"/>
    </row>
    <row r="9" spans="1:14" x14ac:dyDescent="0.25">
      <c r="A9" s="49"/>
      <c r="B9" s="49"/>
      <c r="C9" s="49"/>
      <c r="D9" s="49"/>
      <c r="E9" s="49"/>
      <c r="F9" s="49"/>
      <c r="G9" s="49"/>
      <c r="H9" s="49"/>
      <c r="I9" s="49"/>
      <c r="J9" s="49"/>
      <c r="K9" s="49"/>
      <c r="L9" s="49"/>
      <c r="M9" s="49"/>
      <c r="N9" s="49"/>
    </row>
    <row r="10" spans="1:14" x14ac:dyDescent="0.25">
      <c r="A10" s="26"/>
      <c r="B10" s="27"/>
      <c r="C10" s="27"/>
      <c r="D10" s="27"/>
      <c r="E10" s="27"/>
      <c r="F10" s="27"/>
      <c r="G10" s="27"/>
      <c r="H10" s="27"/>
      <c r="I10" s="27"/>
      <c r="J10" s="27"/>
      <c r="K10" s="27"/>
      <c r="L10" s="27"/>
      <c r="M10" s="27"/>
      <c r="N10" s="27"/>
    </row>
    <row r="11" spans="1:14" ht="15.6" customHeight="1" x14ac:dyDescent="0.25">
      <c r="A11" s="49" t="s">
        <v>474</v>
      </c>
      <c r="B11" s="49"/>
      <c r="C11" s="49"/>
      <c r="D11" s="49"/>
      <c r="E11" s="49"/>
      <c r="F11" s="49"/>
      <c r="G11" s="49"/>
      <c r="H11" s="49"/>
      <c r="I11" s="49"/>
      <c r="J11" s="49"/>
      <c r="K11" s="49"/>
      <c r="L11" s="49"/>
      <c r="M11" s="49"/>
      <c r="N11" s="49"/>
    </row>
    <row r="12" spans="1:14" x14ac:dyDescent="0.25">
      <c r="A12" s="49"/>
      <c r="B12" s="49"/>
      <c r="C12" s="49"/>
      <c r="D12" s="49"/>
      <c r="E12" s="49"/>
      <c r="F12" s="49"/>
      <c r="G12" s="49"/>
      <c r="H12" s="49"/>
      <c r="I12" s="49"/>
      <c r="J12" s="49"/>
      <c r="K12" s="49"/>
      <c r="L12" s="49"/>
      <c r="M12" s="49"/>
      <c r="N12" s="49"/>
    </row>
    <row r="13" spans="1:14" x14ac:dyDescent="0.25">
      <c r="A13" s="26"/>
      <c r="B13" s="27"/>
      <c r="C13" s="27"/>
      <c r="D13" s="27"/>
      <c r="E13" s="27"/>
      <c r="F13" s="27"/>
      <c r="G13" s="27"/>
      <c r="H13" s="27"/>
      <c r="I13" s="27"/>
      <c r="J13" s="27"/>
      <c r="K13" s="27"/>
      <c r="L13" s="27"/>
      <c r="M13" s="27"/>
      <c r="N13" s="27"/>
    </row>
    <row r="14" spans="1:14" ht="15.6" customHeight="1" x14ac:dyDescent="0.25">
      <c r="A14" s="49" t="s">
        <v>433</v>
      </c>
      <c r="B14" s="49"/>
      <c r="C14" s="49"/>
      <c r="D14" s="49"/>
      <c r="E14" s="49"/>
      <c r="F14" s="49"/>
      <c r="G14" s="49"/>
      <c r="H14" s="49"/>
      <c r="I14" s="49"/>
      <c r="J14" s="49"/>
      <c r="K14" s="49"/>
      <c r="L14" s="49"/>
      <c r="M14" s="49"/>
      <c r="N14" s="49"/>
    </row>
    <row r="15" spans="1:14" x14ac:dyDescent="0.25">
      <c r="A15" s="49"/>
      <c r="B15" s="49"/>
      <c r="C15" s="49"/>
      <c r="D15" s="49"/>
      <c r="E15" s="49"/>
      <c r="F15" s="49"/>
      <c r="G15" s="49"/>
      <c r="H15" s="49"/>
      <c r="I15" s="49"/>
      <c r="J15" s="49"/>
      <c r="K15" s="49"/>
      <c r="L15" s="49"/>
      <c r="M15" s="49"/>
      <c r="N15" s="49"/>
    </row>
    <row r="16" spans="1:14" x14ac:dyDescent="0.25">
      <c r="A16" s="26"/>
      <c r="B16" s="27"/>
      <c r="C16" s="27"/>
      <c r="D16" s="27"/>
      <c r="E16" s="27"/>
      <c r="F16" s="27"/>
      <c r="G16" s="27"/>
      <c r="H16" s="27"/>
      <c r="I16" s="27"/>
      <c r="J16" s="27"/>
      <c r="K16" s="27"/>
      <c r="L16" s="27"/>
      <c r="M16" s="27"/>
      <c r="N16" s="27"/>
    </row>
    <row r="17" spans="1:15" x14ac:dyDescent="0.25">
      <c r="A17" s="28" t="s">
        <v>434</v>
      </c>
      <c r="B17" s="29"/>
      <c r="C17" s="29"/>
      <c r="D17" s="29"/>
      <c r="E17" s="29"/>
      <c r="F17" s="30"/>
      <c r="G17" s="31"/>
      <c r="H17" s="31"/>
      <c r="I17" s="31"/>
      <c r="J17" s="29"/>
      <c r="K17" s="31"/>
      <c r="L17" s="31"/>
      <c r="M17" s="30"/>
      <c r="N17" s="29"/>
    </row>
    <row r="18" spans="1:15" x14ac:dyDescent="0.25">
      <c r="A18" s="32" t="s">
        <v>331</v>
      </c>
      <c r="B18" s="33">
        <f>COUNT(A21:A471)</f>
        <v>451</v>
      </c>
      <c r="C18" s="29"/>
      <c r="D18" s="29"/>
      <c r="E18" s="29"/>
      <c r="F18" s="30"/>
      <c r="G18" s="31"/>
      <c r="H18" s="31"/>
      <c r="I18" s="31"/>
      <c r="J18" s="29"/>
      <c r="K18" s="31"/>
      <c r="L18" s="31"/>
      <c r="M18" s="30"/>
      <c r="N18" s="29"/>
    </row>
    <row r="19" spans="1:15" x14ac:dyDescent="0.25">
      <c r="A19" s="18"/>
      <c r="B19" s="19"/>
      <c r="C19" s="20"/>
      <c r="D19" s="20"/>
      <c r="E19" s="20"/>
      <c r="F19" s="21"/>
      <c r="G19" s="20"/>
      <c r="H19" s="20"/>
      <c r="I19" s="20"/>
      <c r="J19" s="19"/>
      <c r="K19" s="21"/>
      <c r="L19" s="20"/>
      <c r="M19" s="21"/>
      <c r="N19" s="19"/>
    </row>
    <row r="20" spans="1:15" ht="105" customHeight="1" x14ac:dyDescent="0.25">
      <c r="A20" s="13" t="s">
        <v>325</v>
      </c>
      <c r="B20" s="14" t="s">
        <v>326</v>
      </c>
      <c r="C20" s="15" t="s">
        <v>435</v>
      </c>
      <c r="D20" s="15" t="s">
        <v>436</v>
      </c>
      <c r="E20" s="15" t="s">
        <v>386</v>
      </c>
      <c r="F20" s="15" t="s">
        <v>437</v>
      </c>
      <c r="G20" s="15" t="s">
        <v>438</v>
      </c>
      <c r="H20" s="16" t="s">
        <v>388</v>
      </c>
      <c r="I20" s="15" t="s">
        <v>385</v>
      </c>
      <c r="J20" s="14" t="s">
        <v>472</v>
      </c>
      <c r="K20" s="17" t="s">
        <v>387</v>
      </c>
      <c r="L20" s="15" t="s">
        <v>471</v>
      </c>
      <c r="M20" s="15" t="s">
        <v>389</v>
      </c>
      <c r="N20" s="15" t="s">
        <v>334</v>
      </c>
    </row>
    <row r="21" spans="1:15" s="46" customFormat="1" ht="12.75" x14ac:dyDescent="0.2">
      <c r="A21" s="37">
        <v>109901</v>
      </c>
      <c r="B21" s="38" t="s">
        <v>394</v>
      </c>
      <c r="C21" s="39">
        <v>449.63400000000001</v>
      </c>
      <c r="D21" s="40">
        <v>282</v>
      </c>
      <c r="E21" s="41">
        <f t="shared" ref="E21:E84" si="0">C21/D21</f>
        <v>1.5944468085106382</v>
      </c>
      <c r="F21" s="43">
        <v>91904875</v>
      </c>
      <c r="G21" s="39">
        <v>421.50600000000003</v>
      </c>
      <c r="H21" s="43">
        <f t="shared" ref="H21:H84" si="1">F21/G21</f>
        <v>218039.30430409056</v>
      </c>
      <c r="I21" s="38">
        <f t="shared" ref="I21:I84" si="2">IF(H21&gt;319500,1,0)</f>
        <v>0</v>
      </c>
      <c r="J21" s="40">
        <v>105</v>
      </c>
      <c r="K21" s="39">
        <f t="shared" ref="K21:K84" si="3">E21*J21</f>
        <v>167.41691489361702</v>
      </c>
      <c r="L21" s="39">
        <f t="shared" ref="L21:L84" si="4">IF(G21-K21&gt;0,G21-K21,((D21-J21)*E21))</f>
        <v>254.08908510638301</v>
      </c>
      <c r="M21" s="43">
        <f t="shared" ref="M21:M84" si="5">F21/L21</f>
        <v>361703.35676371498</v>
      </c>
      <c r="N21" s="38">
        <f t="shared" ref="N21:N84" si="6">IF(M21&gt;319500,1,0)</f>
        <v>1</v>
      </c>
      <c r="O21" s="45"/>
    </row>
    <row r="22" spans="1:15" s="46" customFormat="1" ht="12.75" x14ac:dyDescent="0.2">
      <c r="A22" s="37">
        <v>180903</v>
      </c>
      <c r="B22" s="38" t="s">
        <v>333</v>
      </c>
      <c r="C22" s="39">
        <v>294.46899999999999</v>
      </c>
      <c r="D22" s="40">
        <v>117</v>
      </c>
      <c r="E22" s="41">
        <f t="shared" si="0"/>
        <v>2.5168290598290599</v>
      </c>
      <c r="F22" s="43">
        <v>55448206</v>
      </c>
      <c r="G22" s="39">
        <v>292.59500000000003</v>
      </c>
      <c r="H22" s="43">
        <f t="shared" si="1"/>
        <v>189504.96761735503</v>
      </c>
      <c r="I22" s="38">
        <f t="shared" si="2"/>
        <v>0</v>
      </c>
      <c r="J22" s="40">
        <v>75</v>
      </c>
      <c r="K22" s="39">
        <f t="shared" si="3"/>
        <v>188.76217948717948</v>
      </c>
      <c r="L22" s="39">
        <f t="shared" si="4"/>
        <v>103.83282051282055</v>
      </c>
      <c r="M22" s="43">
        <f t="shared" si="5"/>
        <v>534014.2522002823</v>
      </c>
      <c r="N22" s="38">
        <f t="shared" si="6"/>
        <v>1</v>
      </c>
      <c r="O22" s="45"/>
    </row>
    <row r="23" spans="1:15" s="46" customFormat="1" ht="12.75" x14ac:dyDescent="0.2">
      <c r="A23" s="37">
        <v>249901</v>
      </c>
      <c r="B23" s="38" t="s">
        <v>338</v>
      </c>
      <c r="C23" s="39">
        <v>1034.4080000000001</v>
      </c>
      <c r="D23" s="40">
        <v>705</v>
      </c>
      <c r="E23" s="41">
        <f t="shared" si="0"/>
        <v>1.4672453900709221</v>
      </c>
      <c r="F23" s="43">
        <v>340717665</v>
      </c>
      <c r="G23" s="39">
        <v>1070.614</v>
      </c>
      <c r="H23" s="43">
        <f t="shared" si="1"/>
        <v>318245.10514527175</v>
      </c>
      <c r="I23" s="38">
        <f t="shared" si="2"/>
        <v>0</v>
      </c>
      <c r="J23" s="40">
        <v>74</v>
      </c>
      <c r="K23" s="39">
        <f t="shared" si="3"/>
        <v>108.57615886524823</v>
      </c>
      <c r="L23" s="39">
        <f t="shared" si="4"/>
        <v>962.03784113475183</v>
      </c>
      <c r="M23" s="43">
        <f t="shared" si="5"/>
        <v>354162.43564610049</v>
      </c>
      <c r="N23" s="38">
        <f t="shared" si="6"/>
        <v>1</v>
      </c>
      <c r="O23" s="45"/>
    </row>
    <row r="24" spans="1:15" s="46" customFormat="1" ht="12.75" x14ac:dyDescent="0.2">
      <c r="A24" s="37">
        <v>5901</v>
      </c>
      <c r="B24" s="38" t="s">
        <v>349</v>
      </c>
      <c r="C24" s="39">
        <v>820.29700000000003</v>
      </c>
      <c r="D24" s="40">
        <v>457</v>
      </c>
      <c r="E24" s="41">
        <f t="shared" si="0"/>
        <v>1.7949606126914661</v>
      </c>
      <c r="F24" s="43">
        <v>212825847</v>
      </c>
      <c r="G24" s="39">
        <v>734.34500000000003</v>
      </c>
      <c r="H24" s="43">
        <f t="shared" si="1"/>
        <v>289817.24802374904</v>
      </c>
      <c r="I24" s="38">
        <f t="shared" si="2"/>
        <v>0</v>
      </c>
      <c r="J24" s="40">
        <v>69</v>
      </c>
      <c r="K24" s="39">
        <f t="shared" si="3"/>
        <v>123.85228227571116</v>
      </c>
      <c r="L24" s="39">
        <f t="shared" si="4"/>
        <v>610.49271772428892</v>
      </c>
      <c r="M24" s="43">
        <f t="shared" si="5"/>
        <v>348613.24438617879</v>
      </c>
      <c r="N24" s="38">
        <f t="shared" si="6"/>
        <v>1</v>
      </c>
      <c r="O24" s="45"/>
    </row>
    <row r="25" spans="1:15" s="46" customFormat="1" ht="12.75" x14ac:dyDescent="0.2">
      <c r="A25" s="37">
        <v>212901</v>
      </c>
      <c r="B25" s="38" t="s">
        <v>423</v>
      </c>
      <c r="C25" s="39">
        <v>1285.058</v>
      </c>
      <c r="D25" s="40">
        <v>884</v>
      </c>
      <c r="E25" s="41">
        <f t="shared" si="0"/>
        <v>1.4536855203619909</v>
      </c>
      <c r="F25" s="43">
        <v>325041651</v>
      </c>
      <c r="G25" s="39">
        <v>1163.421</v>
      </c>
      <c r="H25" s="43">
        <f t="shared" si="1"/>
        <v>279384.3767647309</v>
      </c>
      <c r="I25" s="38">
        <f t="shared" si="2"/>
        <v>0</v>
      </c>
      <c r="J25" s="40">
        <v>113</v>
      </c>
      <c r="K25" s="39">
        <f t="shared" si="3"/>
        <v>164.26646380090497</v>
      </c>
      <c r="L25" s="39">
        <f t="shared" si="4"/>
        <v>999.15453619909511</v>
      </c>
      <c r="M25" s="43">
        <f t="shared" si="5"/>
        <v>325316.6944890205</v>
      </c>
      <c r="N25" s="38">
        <f t="shared" si="6"/>
        <v>1</v>
      </c>
      <c r="O25" s="45"/>
    </row>
    <row r="26" spans="1:15" s="46" customFormat="1" ht="12.75" x14ac:dyDescent="0.2">
      <c r="A26" s="37">
        <v>61907</v>
      </c>
      <c r="B26" s="38" t="s">
        <v>441</v>
      </c>
      <c r="C26" s="39">
        <v>2996.35</v>
      </c>
      <c r="D26" s="40">
        <v>2471</v>
      </c>
      <c r="E26" s="41">
        <f t="shared" si="0"/>
        <v>1.2126062322946176</v>
      </c>
      <c r="F26" s="43">
        <v>940562587</v>
      </c>
      <c r="G26" s="39">
        <v>3021.0570000000002</v>
      </c>
      <c r="H26" s="43">
        <f t="shared" si="1"/>
        <v>311335.59777256765</v>
      </c>
      <c r="I26" s="38">
        <f t="shared" si="2"/>
        <v>0</v>
      </c>
      <c r="J26" s="40">
        <v>161</v>
      </c>
      <c r="K26" s="39">
        <f t="shared" si="3"/>
        <v>195.22960339943344</v>
      </c>
      <c r="L26" s="39">
        <f t="shared" si="4"/>
        <v>2825.8273966005668</v>
      </c>
      <c r="M26" s="43">
        <f t="shared" si="5"/>
        <v>332845.02377303172</v>
      </c>
      <c r="N26" s="38">
        <f t="shared" si="6"/>
        <v>1</v>
      </c>
      <c r="O26" s="45"/>
    </row>
    <row r="27" spans="1:15" s="46" customFormat="1" ht="12.75" x14ac:dyDescent="0.2">
      <c r="A27" s="37">
        <v>30903</v>
      </c>
      <c r="B27" s="38" t="s">
        <v>442</v>
      </c>
      <c r="C27" s="39">
        <v>568.101</v>
      </c>
      <c r="D27" s="40">
        <v>297</v>
      </c>
      <c r="E27" s="41">
        <f t="shared" si="0"/>
        <v>1.9127979797979797</v>
      </c>
      <c r="F27" s="43">
        <v>201653073</v>
      </c>
      <c r="G27" s="39">
        <v>646.38300000000004</v>
      </c>
      <c r="H27" s="43">
        <f t="shared" si="1"/>
        <v>311971.49832220213</v>
      </c>
      <c r="I27" s="38">
        <f t="shared" si="2"/>
        <v>0</v>
      </c>
      <c r="J27" s="40">
        <v>9</v>
      </c>
      <c r="K27" s="39">
        <f t="shared" si="3"/>
        <v>17.215181818181819</v>
      </c>
      <c r="L27" s="39">
        <f t="shared" si="4"/>
        <v>629.16781818181823</v>
      </c>
      <c r="M27" s="43">
        <f t="shared" si="5"/>
        <v>320507.608896369</v>
      </c>
      <c r="N27" s="38">
        <f t="shared" si="6"/>
        <v>1</v>
      </c>
      <c r="O27" s="45"/>
    </row>
    <row r="28" spans="1:15" s="46" customFormat="1" ht="12.75" x14ac:dyDescent="0.2">
      <c r="A28" s="37">
        <v>138904</v>
      </c>
      <c r="B28" s="38" t="s">
        <v>373</v>
      </c>
      <c r="C28" s="39">
        <v>276.22200000000004</v>
      </c>
      <c r="D28" s="40">
        <v>109</v>
      </c>
      <c r="E28" s="41">
        <f t="shared" si="0"/>
        <v>2.5341467889908262</v>
      </c>
      <c r="F28" s="43">
        <v>62769068</v>
      </c>
      <c r="G28" s="39">
        <v>261.23900000000003</v>
      </c>
      <c r="H28" s="43">
        <f t="shared" si="1"/>
        <v>240274.49194033048</v>
      </c>
      <c r="I28" s="38">
        <f t="shared" si="2"/>
        <v>0</v>
      </c>
      <c r="J28" s="40">
        <v>76</v>
      </c>
      <c r="K28" s="39">
        <f t="shared" si="3"/>
        <v>192.5951559633028</v>
      </c>
      <c r="L28" s="39">
        <f t="shared" si="4"/>
        <v>68.643844036697232</v>
      </c>
      <c r="M28" s="43">
        <f t="shared" si="5"/>
        <v>914416.56394480832</v>
      </c>
      <c r="N28" s="38">
        <f t="shared" si="6"/>
        <v>1</v>
      </c>
      <c r="O28" s="45"/>
    </row>
    <row r="29" spans="1:15" s="46" customFormat="1" ht="12.75" x14ac:dyDescent="0.2">
      <c r="A29" s="37">
        <v>220902</v>
      </c>
      <c r="B29" s="38" t="s">
        <v>444</v>
      </c>
      <c r="C29" s="39">
        <v>28990.402000000002</v>
      </c>
      <c r="D29" s="40">
        <v>23605</v>
      </c>
      <c r="E29" s="41">
        <f t="shared" si="0"/>
        <v>1.2281466638424063</v>
      </c>
      <c r="F29" s="43">
        <v>9295587503</v>
      </c>
      <c r="G29" s="39">
        <v>29729.33</v>
      </c>
      <c r="H29" s="43">
        <f t="shared" si="1"/>
        <v>312673.9655081362</v>
      </c>
      <c r="I29" s="38">
        <f t="shared" si="2"/>
        <v>0</v>
      </c>
      <c r="J29" s="40">
        <v>865</v>
      </c>
      <c r="K29" s="39">
        <f t="shared" si="3"/>
        <v>1062.3468642236815</v>
      </c>
      <c r="L29" s="39">
        <f t="shared" si="4"/>
        <v>28666.983135776321</v>
      </c>
      <c r="M29" s="43">
        <f t="shared" si="5"/>
        <v>324261.10061784391</v>
      </c>
      <c r="N29" s="38">
        <f t="shared" si="6"/>
        <v>1</v>
      </c>
      <c r="O29" s="45"/>
    </row>
    <row r="30" spans="1:15" s="46" customFormat="1" ht="12.75" x14ac:dyDescent="0.2">
      <c r="A30" s="37">
        <v>178902</v>
      </c>
      <c r="B30" s="38" t="s">
        <v>229</v>
      </c>
      <c r="C30" s="39">
        <v>2093.1990000000001</v>
      </c>
      <c r="D30" s="40">
        <v>1470</v>
      </c>
      <c r="E30" s="41">
        <f t="shared" si="0"/>
        <v>1.4239448979591838</v>
      </c>
      <c r="F30" s="43">
        <v>531909405</v>
      </c>
      <c r="G30" s="39">
        <v>2029.7710000000002</v>
      </c>
      <c r="H30" s="43">
        <f t="shared" si="1"/>
        <v>262053.899183701</v>
      </c>
      <c r="I30" s="38">
        <f t="shared" si="2"/>
        <v>0</v>
      </c>
      <c r="J30" s="40">
        <v>320</v>
      </c>
      <c r="K30" s="39">
        <f t="shared" si="3"/>
        <v>455.66236734693882</v>
      </c>
      <c r="L30" s="39">
        <f t="shared" si="4"/>
        <v>1574.1086326530612</v>
      </c>
      <c r="M30" s="43">
        <f t="shared" si="5"/>
        <v>337911.49731737387</v>
      </c>
      <c r="N30" s="38">
        <f t="shared" si="6"/>
        <v>1</v>
      </c>
      <c r="O30" s="45"/>
    </row>
    <row r="31" spans="1:15" s="46" customFormat="1" ht="12.75" x14ac:dyDescent="0.2">
      <c r="A31" s="37">
        <v>25908</v>
      </c>
      <c r="B31" s="38" t="s">
        <v>23</v>
      </c>
      <c r="C31" s="39">
        <v>239.38900000000001</v>
      </c>
      <c r="D31" s="40">
        <v>121</v>
      </c>
      <c r="E31" s="41">
        <f t="shared" si="0"/>
        <v>1.9784214876033059</v>
      </c>
      <c r="F31" s="43">
        <v>99494220</v>
      </c>
      <c r="G31" s="39">
        <v>384.34200000000004</v>
      </c>
      <c r="H31" s="43">
        <f t="shared" si="1"/>
        <v>258868.97606818925</v>
      </c>
      <c r="I31" s="38">
        <f t="shared" si="2"/>
        <v>0</v>
      </c>
      <c r="J31" s="40">
        <v>63</v>
      </c>
      <c r="K31" s="39">
        <f t="shared" si="3"/>
        <v>124.64055371900828</v>
      </c>
      <c r="L31" s="39">
        <f t="shared" si="4"/>
        <v>259.70144628099177</v>
      </c>
      <c r="M31" s="43">
        <f t="shared" si="5"/>
        <v>383109.99582323944</v>
      </c>
      <c r="N31" s="38">
        <f t="shared" si="6"/>
        <v>1</v>
      </c>
      <c r="O31" s="45"/>
    </row>
    <row r="32" spans="1:15" s="46" customFormat="1" ht="12.75" x14ac:dyDescent="0.2">
      <c r="A32" s="37">
        <v>1902</v>
      </c>
      <c r="B32" s="38" t="s">
        <v>0</v>
      </c>
      <c r="C32" s="39">
        <v>892.4</v>
      </c>
      <c r="D32" s="40">
        <v>575</v>
      </c>
      <c r="E32" s="41">
        <f t="shared" si="0"/>
        <v>1.552</v>
      </c>
      <c r="F32" s="43">
        <v>274667065</v>
      </c>
      <c r="G32" s="39">
        <v>904.15300000000002</v>
      </c>
      <c r="H32" s="43">
        <f t="shared" si="1"/>
        <v>303783.83415196324</v>
      </c>
      <c r="I32" s="38">
        <f t="shared" si="2"/>
        <v>0</v>
      </c>
      <c r="J32" s="40">
        <v>107</v>
      </c>
      <c r="K32" s="39">
        <f t="shared" si="3"/>
        <v>166.06399999999999</v>
      </c>
      <c r="L32" s="39">
        <f t="shared" si="4"/>
        <v>738.08900000000006</v>
      </c>
      <c r="M32" s="43">
        <f t="shared" si="5"/>
        <v>372132.71705715702</v>
      </c>
      <c r="N32" s="38">
        <f t="shared" si="6"/>
        <v>1</v>
      </c>
      <c r="O32" s="45"/>
    </row>
    <row r="33" spans="1:15" s="46" customFormat="1" ht="12.75" x14ac:dyDescent="0.2">
      <c r="A33" s="37">
        <v>7901</v>
      </c>
      <c r="B33" s="38" t="s">
        <v>448</v>
      </c>
      <c r="C33" s="39">
        <v>798.65500000000009</v>
      </c>
      <c r="D33" s="40">
        <v>487</v>
      </c>
      <c r="E33" s="41">
        <f t="shared" si="0"/>
        <v>1.6399486652977415</v>
      </c>
      <c r="F33" s="43">
        <v>251116530</v>
      </c>
      <c r="G33" s="39">
        <v>802.38700000000006</v>
      </c>
      <c r="H33" s="43">
        <f t="shared" si="1"/>
        <v>312961.86254263838</v>
      </c>
      <c r="I33" s="38">
        <f t="shared" si="2"/>
        <v>0</v>
      </c>
      <c r="J33" s="40">
        <v>15</v>
      </c>
      <c r="K33" s="39">
        <f t="shared" si="3"/>
        <v>24.599229979466124</v>
      </c>
      <c r="L33" s="39">
        <f t="shared" si="4"/>
        <v>777.78777002053391</v>
      </c>
      <c r="M33" s="43">
        <f t="shared" si="5"/>
        <v>322859.96216341946</v>
      </c>
      <c r="N33" s="38">
        <f t="shared" si="6"/>
        <v>1</v>
      </c>
      <c r="O33" s="45"/>
    </row>
    <row r="34" spans="1:15" s="46" customFormat="1" ht="12.75" x14ac:dyDescent="0.2">
      <c r="A34" s="37">
        <v>99902</v>
      </c>
      <c r="B34" s="38" t="s">
        <v>121</v>
      </c>
      <c r="C34" s="39">
        <v>375.81600000000003</v>
      </c>
      <c r="D34" s="40">
        <v>219</v>
      </c>
      <c r="E34" s="41">
        <f t="shared" si="0"/>
        <v>1.716054794520548</v>
      </c>
      <c r="F34" s="43">
        <v>115267079</v>
      </c>
      <c r="G34" s="39">
        <v>368.65000000000003</v>
      </c>
      <c r="H34" s="43">
        <f t="shared" si="1"/>
        <v>312673.4816221348</v>
      </c>
      <c r="I34" s="38">
        <f t="shared" si="2"/>
        <v>0</v>
      </c>
      <c r="J34" s="40">
        <v>46</v>
      </c>
      <c r="K34" s="39">
        <f t="shared" si="3"/>
        <v>78.938520547945203</v>
      </c>
      <c r="L34" s="39">
        <f t="shared" si="4"/>
        <v>289.71147945205485</v>
      </c>
      <c r="M34" s="43">
        <f t="shared" si="5"/>
        <v>397868.5249822</v>
      </c>
      <c r="N34" s="38">
        <f t="shared" si="6"/>
        <v>1</v>
      </c>
      <c r="O34" s="45"/>
    </row>
    <row r="35" spans="1:15" s="46" customFormat="1" ht="12.75" x14ac:dyDescent="0.2">
      <c r="A35" s="37">
        <v>226901</v>
      </c>
      <c r="B35" s="38" t="s">
        <v>382</v>
      </c>
      <c r="C35" s="39">
        <v>885.97800000000007</v>
      </c>
      <c r="D35" s="40">
        <v>517</v>
      </c>
      <c r="E35" s="41">
        <f t="shared" si="0"/>
        <v>1.7136905222437138</v>
      </c>
      <c r="F35" s="43">
        <v>240049255</v>
      </c>
      <c r="G35" s="39">
        <v>852.45699999999999</v>
      </c>
      <c r="H35" s="43">
        <f t="shared" si="1"/>
        <v>281596.90752730047</v>
      </c>
      <c r="I35" s="38">
        <f t="shared" si="2"/>
        <v>0</v>
      </c>
      <c r="J35" s="40">
        <v>112</v>
      </c>
      <c r="K35" s="39">
        <f t="shared" si="3"/>
        <v>191.93333849129596</v>
      </c>
      <c r="L35" s="39">
        <f t="shared" si="4"/>
        <v>660.52366150870398</v>
      </c>
      <c r="M35" s="43">
        <f t="shared" si="5"/>
        <v>363422.64325808227</v>
      </c>
      <c r="N35" s="38">
        <f t="shared" si="6"/>
        <v>1</v>
      </c>
      <c r="O35" s="45"/>
    </row>
    <row r="36" spans="1:15" s="46" customFormat="1" ht="12.75" x14ac:dyDescent="0.2">
      <c r="A36" s="37">
        <v>67902</v>
      </c>
      <c r="B36" s="38" t="s">
        <v>77</v>
      </c>
      <c r="C36" s="39">
        <v>1274.144</v>
      </c>
      <c r="D36" s="40">
        <v>855</v>
      </c>
      <c r="E36" s="41">
        <f t="shared" si="0"/>
        <v>1.4902269005847952</v>
      </c>
      <c r="F36" s="43">
        <v>427705337</v>
      </c>
      <c r="G36" s="39">
        <v>1357.902</v>
      </c>
      <c r="H36" s="43">
        <f t="shared" si="1"/>
        <v>314975.1138152827</v>
      </c>
      <c r="I36" s="38">
        <f t="shared" si="2"/>
        <v>0</v>
      </c>
      <c r="J36" s="40">
        <v>61</v>
      </c>
      <c r="K36" s="39">
        <f t="shared" si="3"/>
        <v>90.903840935672505</v>
      </c>
      <c r="L36" s="39">
        <f t="shared" si="4"/>
        <v>1266.9981590643276</v>
      </c>
      <c r="M36" s="43">
        <f t="shared" si="5"/>
        <v>337573.76357662462</v>
      </c>
      <c r="N36" s="38">
        <f t="shared" si="6"/>
        <v>1</v>
      </c>
      <c r="O36" s="45"/>
    </row>
    <row r="37" spans="1:15" s="46" customFormat="1" ht="12.75" x14ac:dyDescent="0.2">
      <c r="A37" s="37">
        <v>246914</v>
      </c>
      <c r="B37" s="38" t="s">
        <v>314</v>
      </c>
      <c r="C37" s="39">
        <v>239.87100000000001</v>
      </c>
      <c r="D37" s="40">
        <v>165</v>
      </c>
      <c r="E37" s="41">
        <f t="shared" si="0"/>
        <v>1.4537636363636364</v>
      </c>
      <c r="F37" s="43">
        <v>70059736</v>
      </c>
      <c r="G37" s="39">
        <v>261.37100000000004</v>
      </c>
      <c r="H37" s="43">
        <f t="shared" si="1"/>
        <v>268047.09015154699</v>
      </c>
      <c r="I37" s="38">
        <f t="shared" si="2"/>
        <v>0</v>
      </c>
      <c r="J37" s="40">
        <v>96</v>
      </c>
      <c r="K37" s="39">
        <f t="shared" si="3"/>
        <v>139.56130909090911</v>
      </c>
      <c r="L37" s="39">
        <f t="shared" si="4"/>
        <v>121.80969090909093</v>
      </c>
      <c r="M37" s="43">
        <f t="shared" si="5"/>
        <v>575157.32514490176</v>
      </c>
      <c r="N37" s="38">
        <f t="shared" si="6"/>
        <v>1</v>
      </c>
      <c r="O37" s="45"/>
    </row>
    <row r="38" spans="1:15" s="46" customFormat="1" ht="12.75" x14ac:dyDescent="0.2">
      <c r="A38" s="37">
        <v>18908</v>
      </c>
      <c r="B38" s="38" t="s">
        <v>16</v>
      </c>
      <c r="C38" s="39">
        <v>255.816</v>
      </c>
      <c r="D38" s="40">
        <v>134</v>
      </c>
      <c r="E38" s="41">
        <f t="shared" si="0"/>
        <v>1.9090746268656718</v>
      </c>
      <c r="F38" s="43">
        <v>78114875</v>
      </c>
      <c r="G38" s="39">
        <v>251.458</v>
      </c>
      <c r="H38" s="43">
        <f t="shared" si="1"/>
        <v>310647.80201862735</v>
      </c>
      <c r="I38" s="38">
        <f t="shared" si="2"/>
        <v>0</v>
      </c>
      <c r="J38" s="40">
        <v>23</v>
      </c>
      <c r="K38" s="39">
        <f t="shared" si="3"/>
        <v>43.908716417910448</v>
      </c>
      <c r="L38" s="39">
        <f t="shared" si="4"/>
        <v>207.54928358208954</v>
      </c>
      <c r="M38" s="43">
        <f t="shared" si="5"/>
        <v>376367.83732430538</v>
      </c>
      <c r="N38" s="38">
        <f t="shared" si="6"/>
        <v>1</v>
      </c>
      <c r="O38" s="45"/>
    </row>
    <row r="39" spans="1:15" s="46" customFormat="1" ht="12.75" x14ac:dyDescent="0.2">
      <c r="A39" s="37">
        <v>107904</v>
      </c>
      <c r="B39" s="38" t="s">
        <v>449</v>
      </c>
      <c r="C39" s="39">
        <v>872.33100000000002</v>
      </c>
      <c r="D39" s="40">
        <v>544</v>
      </c>
      <c r="E39" s="41">
        <f t="shared" si="0"/>
        <v>1.6035496323529412</v>
      </c>
      <c r="F39" s="43">
        <v>263067528</v>
      </c>
      <c r="G39" s="39">
        <v>944.90300000000002</v>
      </c>
      <c r="H39" s="43">
        <f t="shared" si="1"/>
        <v>278406.91372553585</v>
      </c>
      <c r="I39" s="38">
        <f t="shared" si="2"/>
        <v>0</v>
      </c>
      <c r="J39" s="40">
        <v>77</v>
      </c>
      <c r="K39" s="39">
        <f t="shared" si="3"/>
        <v>123.47332169117648</v>
      </c>
      <c r="L39" s="39">
        <f t="shared" si="4"/>
        <v>821.42967830882355</v>
      </c>
      <c r="M39" s="43">
        <f t="shared" si="5"/>
        <v>320255.68949688901</v>
      </c>
      <c r="N39" s="38">
        <f t="shared" si="6"/>
        <v>1</v>
      </c>
      <c r="O39" s="45"/>
    </row>
    <row r="40" spans="1:15" s="46" customFormat="1" ht="12.75" x14ac:dyDescent="0.2">
      <c r="A40" s="37">
        <v>163902</v>
      </c>
      <c r="B40" s="38" t="s">
        <v>420</v>
      </c>
      <c r="C40" s="39">
        <v>688.70100000000002</v>
      </c>
      <c r="D40" s="40">
        <v>375</v>
      </c>
      <c r="E40" s="41">
        <f t="shared" si="0"/>
        <v>1.8365360000000002</v>
      </c>
      <c r="F40" s="43">
        <v>196132686</v>
      </c>
      <c r="G40" s="39">
        <v>720.36400000000003</v>
      </c>
      <c r="H40" s="43">
        <f t="shared" si="1"/>
        <v>272268.86129789939</v>
      </c>
      <c r="I40" s="38">
        <f t="shared" si="2"/>
        <v>0</v>
      </c>
      <c r="J40" s="40">
        <v>80</v>
      </c>
      <c r="K40" s="39">
        <f t="shared" si="3"/>
        <v>146.92288000000002</v>
      </c>
      <c r="L40" s="39">
        <f t="shared" si="4"/>
        <v>573.44111999999996</v>
      </c>
      <c r="M40" s="43">
        <f t="shared" si="5"/>
        <v>342027.59299856279</v>
      </c>
      <c r="N40" s="38">
        <f t="shared" si="6"/>
        <v>1</v>
      </c>
      <c r="O40" s="45"/>
    </row>
    <row r="41" spans="1:15" s="46" customFormat="1" ht="12.75" x14ac:dyDescent="0.2">
      <c r="A41" s="37">
        <v>178905</v>
      </c>
      <c r="B41" s="38" t="s">
        <v>230</v>
      </c>
      <c r="C41" s="39">
        <v>496.101</v>
      </c>
      <c r="D41" s="40">
        <v>314</v>
      </c>
      <c r="E41" s="41">
        <f t="shared" si="0"/>
        <v>1.5799394904458599</v>
      </c>
      <c r="F41" s="43">
        <v>87290249</v>
      </c>
      <c r="G41" s="39">
        <v>422.90700000000004</v>
      </c>
      <c r="H41" s="43">
        <f t="shared" si="1"/>
        <v>206405.3066040524</v>
      </c>
      <c r="I41" s="38">
        <f t="shared" si="2"/>
        <v>0</v>
      </c>
      <c r="J41" s="40">
        <v>103</v>
      </c>
      <c r="K41" s="39">
        <f t="shared" si="3"/>
        <v>162.73376751592357</v>
      </c>
      <c r="L41" s="39">
        <f t="shared" si="4"/>
        <v>260.17323248407649</v>
      </c>
      <c r="M41" s="43">
        <f t="shared" si="5"/>
        <v>335508.18493728968</v>
      </c>
      <c r="N41" s="38">
        <f t="shared" si="6"/>
        <v>1</v>
      </c>
      <c r="O41" s="45"/>
    </row>
    <row r="42" spans="1:15" s="46" customFormat="1" ht="12.75" x14ac:dyDescent="0.2">
      <c r="A42" s="37">
        <v>67903</v>
      </c>
      <c r="B42" s="38" t="s">
        <v>417</v>
      </c>
      <c r="C42" s="39">
        <v>1627.6090000000002</v>
      </c>
      <c r="D42" s="40">
        <v>1179</v>
      </c>
      <c r="E42" s="41">
        <f t="shared" si="0"/>
        <v>1.3804995759117897</v>
      </c>
      <c r="F42" s="43">
        <v>484289050</v>
      </c>
      <c r="G42" s="39">
        <v>1568.52</v>
      </c>
      <c r="H42" s="43">
        <f t="shared" si="1"/>
        <v>308755.41912120982</v>
      </c>
      <c r="I42" s="38">
        <f t="shared" si="2"/>
        <v>0</v>
      </c>
      <c r="J42" s="40">
        <v>112</v>
      </c>
      <c r="K42" s="39">
        <f t="shared" si="3"/>
        <v>154.61595250212045</v>
      </c>
      <c r="L42" s="39">
        <f t="shared" si="4"/>
        <v>1413.9040474978794</v>
      </c>
      <c r="M42" s="43">
        <f t="shared" si="5"/>
        <v>342519.03504839947</v>
      </c>
      <c r="N42" s="38">
        <f t="shared" si="6"/>
        <v>1</v>
      </c>
      <c r="O42" s="45"/>
    </row>
    <row r="43" spans="1:15" s="46" customFormat="1" ht="12.75" x14ac:dyDescent="0.2">
      <c r="A43" s="37">
        <v>49906</v>
      </c>
      <c r="B43" s="38" t="s">
        <v>50</v>
      </c>
      <c r="C43" s="39">
        <v>725.71400000000006</v>
      </c>
      <c r="D43" s="40">
        <v>476</v>
      </c>
      <c r="E43" s="41">
        <f t="shared" si="0"/>
        <v>1.5246092436974792</v>
      </c>
      <c r="F43" s="43">
        <v>144064763</v>
      </c>
      <c r="G43" s="39">
        <v>737.10599999999999</v>
      </c>
      <c r="H43" s="43">
        <f t="shared" si="1"/>
        <v>195446.46631556386</v>
      </c>
      <c r="I43" s="38">
        <f t="shared" si="2"/>
        <v>0</v>
      </c>
      <c r="J43" s="40">
        <v>238</v>
      </c>
      <c r="K43" s="39">
        <f t="shared" si="3"/>
        <v>362.85700000000003</v>
      </c>
      <c r="L43" s="39">
        <f t="shared" si="4"/>
        <v>374.24899999999997</v>
      </c>
      <c r="M43" s="43">
        <f t="shared" si="5"/>
        <v>384943.61507979984</v>
      </c>
      <c r="N43" s="38">
        <f t="shared" si="6"/>
        <v>1</v>
      </c>
      <c r="O43" s="45"/>
    </row>
    <row r="44" spans="1:15" s="46" customFormat="1" ht="12.75" x14ac:dyDescent="0.2">
      <c r="A44" s="37">
        <v>174910</v>
      </c>
      <c r="B44" s="38" t="s">
        <v>454</v>
      </c>
      <c r="C44" s="39">
        <v>236.28700000000001</v>
      </c>
      <c r="D44" s="40">
        <v>148</v>
      </c>
      <c r="E44" s="41">
        <f t="shared" si="0"/>
        <v>1.5965337837837839</v>
      </c>
      <c r="F44" s="43">
        <v>61302218</v>
      </c>
      <c r="G44" s="39">
        <v>214.77500000000001</v>
      </c>
      <c r="H44" s="43">
        <f t="shared" si="1"/>
        <v>285425.29624025139</v>
      </c>
      <c r="I44" s="38">
        <f t="shared" si="2"/>
        <v>0</v>
      </c>
      <c r="J44" s="40">
        <v>31</v>
      </c>
      <c r="K44" s="39">
        <f t="shared" si="3"/>
        <v>49.4925472972973</v>
      </c>
      <c r="L44" s="39">
        <f t="shared" si="4"/>
        <v>165.2824527027027</v>
      </c>
      <c r="M44" s="43">
        <f t="shared" si="5"/>
        <v>370893.68531011388</v>
      </c>
      <c r="N44" s="38">
        <f t="shared" si="6"/>
        <v>1</v>
      </c>
      <c r="O44" s="45"/>
    </row>
    <row r="45" spans="1:15" s="46" customFormat="1" ht="12.75" x14ac:dyDescent="0.2">
      <c r="A45" s="37">
        <v>210906</v>
      </c>
      <c r="B45" s="38" t="s">
        <v>274</v>
      </c>
      <c r="C45" s="39">
        <v>166.352</v>
      </c>
      <c r="D45" s="40">
        <v>93</v>
      </c>
      <c r="E45" s="41">
        <f t="shared" si="0"/>
        <v>1.7887311827956989</v>
      </c>
      <c r="F45" s="43">
        <v>41967254</v>
      </c>
      <c r="G45" s="39">
        <v>151.07900000000001</v>
      </c>
      <c r="H45" s="43">
        <f t="shared" si="1"/>
        <v>277783.50399459881</v>
      </c>
      <c r="I45" s="38">
        <f t="shared" si="2"/>
        <v>0</v>
      </c>
      <c r="J45" s="40">
        <v>34</v>
      </c>
      <c r="K45" s="39">
        <f t="shared" si="3"/>
        <v>60.816860215053765</v>
      </c>
      <c r="L45" s="39">
        <f t="shared" si="4"/>
        <v>90.262139784946243</v>
      </c>
      <c r="M45" s="43">
        <f t="shared" si="5"/>
        <v>464948.58309352002</v>
      </c>
      <c r="N45" s="38">
        <f t="shared" si="6"/>
        <v>1</v>
      </c>
      <c r="O45" s="45"/>
    </row>
    <row r="46" spans="1:15" s="46" customFormat="1" ht="12.75" x14ac:dyDescent="0.2">
      <c r="A46" s="37">
        <v>152907</v>
      </c>
      <c r="B46" s="38" t="s">
        <v>419</v>
      </c>
      <c r="C46" s="39">
        <v>11367.663</v>
      </c>
      <c r="D46" s="40">
        <v>9619</v>
      </c>
      <c r="E46" s="41">
        <f t="shared" si="0"/>
        <v>1.1817925979831583</v>
      </c>
      <c r="F46" s="43">
        <v>3796153468</v>
      </c>
      <c r="G46" s="39">
        <v>11966.618</v>
      </c>
      <c r="H46" s="43">
        <f t="shared" si="1"/>
        <v>317228.59942550183</v>
      </c>
      <c r="I46" s="38">
        <f t="shared" si="2"/>
        <v>0</v>
      </c>
      <c r="J46" s="40">
        <v>657</v>
      </c>
      <c r="K46" s="39">
        <f t="shared" si="3"/>
        <v>776.43773687493501</v>
      </c>
      <c r="L46" s="39">
        <f t="shared" si="4"/>
        <v>11190.180263125065</v>
      </c>
      <c r="M46" s="43">
        <f t="shared" si="5"/>
        <v>339239.70648707438</v>
      </c>
      <c r="N46" s="38">
        <f t="shared" si="6"/>
        <v>1</v>
      </c>
      <c r="O46" s="45"/>
    </row>
    <row r="47" spans="1:15" s="46" customFormat="1" ht="12.75" x14ac:dyDescent="0.2">
      <c r="A47" s="37">
        <v>166902</v>
      </c>
      <c r="B47" s="38" t="s">
        <v>210</v>
      </c>
      <c r="C47" s="39">
        <v>297.49799999999999</v>
      </c>
      <c r="D47" s="40">
        <v>180</v>
      </c>
      <c r="E47" s="41">
        <f t="shared" si="0"/>
        <v>1.6527666666666667</v>
      </c>
      <c r="F47" s="43">
        <v>69969763</v>
      </c>
      <c r="G47" s="39">
        <v>268.63800000000003</v>
      </c>
      <c r="H47" s="43">
        <f t="shared" si="1"/>
        <v>260461.15218249091</v>
      </c>
      <c r="I47" s="38">
        <f t="shared" si="2"/>
        <v>0</v>
      </c>
      <c r="J47" s="40">
        <v>87</v>
      </c>
      <c r="K47" s="39">
        <f t="shared" si="3"/>
        <v>143.79070000000002</v>
      </c>
      <c r="L47" s="39">
        <f t="shared" si="4"/>
        <v>124.84730000000002</v>
      </c>
      <c r="M47" s="43">
        <f t="shared" si="5"/>
        <v>560442.74085222499</v>
      </c>
      <c r="N47" s="38">
        <f t="shared" si="6"/>
        <v>1</v>
      </c>
      <c r="O47" s="45"/>
    </row>
    <row r="48" spans="1:15" s="46" customFormat="1" ht="12.75" x14ac:dyDescent="0.2">
      <c r="A48" s="37">
        <v>126911</v>
      </c>
      <c r="B48" s="38" t="s">
        <v>160</v>
      </c>
      <c r="C48" s="39">
        <v>2678.0419999999999</v>
      </c>
      <c r="D48" s="40">
        <v>2000</v>
      </c>
      <c r="E48" s="41">
        <f t="shared" si="0"/>
        <v>1.339021</v>
      </c>
      <c r="F48" s="43">
        <v>767681267</v>
      </c>
      <c r="G48" s="39">
        <v>2507.529</v>
      </c>
      <c r="H48" s="43">
        <f t="shared" si="1"/>
        <v>306150.50394232728</v>
      </c>
      <c r="I48" s="38">
        <f t="shared" si="2"/>
        <v>0</v>
      </c>
      <c r="J48" s="40">
        <v>198</v>
      </c>
      <c r="K48" s="39">
        <f t="shared" si="3"/>
        <v>265.12615799999998</v>
      </c>
      <c r="L48" s="39">
        <f t="shared" si="4"/>
        <v>2242.402842</v>
      </c>
      <c r="M48" s="43">
        <f t="shared" si="5"/>
        <v>342347.61596863868</v>
      </c>
      <c r="N48" s="38">
        <f t="shared" si="6"/>
        <v>1</v>
      </c>
      <c r="O48" s="45"/>
    </row>
    <row r="49" spans="1:15" s="46" customFormat="1" ht="12.75" x14ac:dyDescent="0.2">
      <c r="A49" s="37">
        <v>238904</v>
      </c>
      <c r="B49" s="38" t="s">
        <v>300</v>
      </c>
      <c r="C49" s="39">
        <v>265.37299999999999</v>
      </c>
      <c r="D49" s="40">
        <v>157</v>
      </c>
      <c r="E49" s="41">
        <f t="shared" si="0"/>
        <v>1.6902738853503183</v>
      </c>
      <c r="F49" s="43">
        <v>94781786</v>
      </c>
      <c r="G49" s="39">
        <v>300.50100000000003</v>
      </c>
      <c r="H49" s="43">
        <f t="shared" si="1"/>
        <v>315412.54771198763</v>
      </c>
      <c r="I49" s="38">
        <f t="shared" si="2"/>
        <v>0</v>
      </c>
      <c r="J49" s="40">
        <v>21</v>
      </c>
      <c r="K49" s="39">
        <f t="shared" si="3"/>
        <v>35.495751592356683</v>
      </c>
      <c r="L49" s="39">
        <f t="shared" si="4"/>
        <v>265.00524840764336</v>
      </c>
      <c r="M49" s="43">
        <f t="shared" si="5"/>
        <v>357660.03341262985</v>
      </c>
      <c r="N49" s="38">
        <f t="shared" si="6"/>
        <v>1</v>
      </c>
      <c r="O49" s="45"/>
    </row>
    <row r="50" spans="1:15" s="46" customFormat="1" ht="12.75" x14ac:dyDescent="0.2">
      <c r="A50" s="37">
        <v>91917</v>
      </c>
      <c r="B50" s="38" t="s">
        <v>456</v>
      </c>
      <c r="C50" s="39">
        <v>1233.694</v>
      </c>
      <c r="D50" s="40">
        <v>907</v>
      </c>
      <c r="E50" s="41">
        <f t="shared" si="0"/>
        <v>1.3601918412348402</v>
      </c>
      <c r="F50" s="43">
        <v>289092918</v>
      </c>
      <c r="G50" s="39">
        <v>1125.819</v>
      </c>
      <c r="H50" s="43">
        <f t="shared" si="1"/>
        <v>256784.54351898486</v>
      </c>
      <c r="I50" s="38">
        <f t="shared" si="2"/>
        <v>0</v>
      </c>
      <c r="J50" s="40">
        <v>174</v>
      </c>
      <c r="K50" s="39">
        <f t="shared" si="3"/>
        <v>236.67338037486218</v>
      </c>
      <c r="L50" s="39">
        <f t="shared" si="4"/>
        <v>889.14561962513778</v>
      </c>
      <c r="M50" s="43">
        <f t="shared" si="5"/>
        <v>325135.62640265952</v>
      </c>
      <c r="N50" s="38">
        <f t="shared" si="6"/>
        <v>1</v>
      </c>
      <c r="O50" s="45"/>
    </row>
    <row r="51" spans="1:15" s="46" customFormat="1" ht="12.75" x14ac:dyDescent="0.2">
      <c r="A51" s="37">
        <v>161924</v>
      </c>
      <c r="B51" s="38" t="s">
        <v>206</v>
      </c>
      <c r="C51" s="39">
        <v>245.607</v>
      </c>
      <c r="D51" s="40">
        <v>160</v>
      </c>
      <c r="E51" s="41">
        <f t="shared" si="0"/>
        <v>1.53504375</v>
      </c>
      <c r="F51" s="43">
        <v>69356707</v>
      </c>
      <c r="G51" s="39">
        <v>267.07600000000002</v>
      </c>
      <c r="H51" s="43">
        <f t="shared" si="1"/>
        <v>259689.02859111261</v>
      </c>
      <c r="I51" s="38">
        <f t="shared" si="2"/>
        <v>0</v>
      </c>
      <c r="J51" s="40">
        <v>90</v>
      </c>
      <c r="K51" s="39">
        <f t="shared" si="3"/>
        <v>138.15393750000001</v>
      </c>
      <c r="L51" s="39">
        <f t="shared" si="4"/>
        <v>128.92206250000001</v>
      </c>
      <c r="M51" s="43">
        <f t="shared" si="5"/>
        <v>537973.91738128604</v>
      </c>
      <c r="N51" s="38">
        <f t="shared" si="6"/>
        <v>1</v>
      </c>
      <c r="O51" s="45"/>
    </row>
    <row r="52" spans="1:15" s="46" customFormat="1" ht="12.75" x14ac:dyDescent="0.2">
      <c r="A52" s="37">
        <v>123914</v>
      </c>
      <c r="B52" s="38" t="s">
        <v>457</v>
      </c>
      <c r="C52" s="39">
        <v>2459.7620000000002</v>
      </c>
      <c r="D52" s="40">
        <v>1927</v>
      </c>
      <c r="E52" s="41">
        <f t="shared" si="0"/>
        <v>1.2764722366372601</v>
      </c>
      <c r="F52" s="43">
        <v>713766438</v>
      </c>
      <c r="G52" s="39">
        <v>2318.88</v>
      </c>
      <c r="H52" s="43">
        <f t="shared" si="1"/>
        <v>307806.54367625748</v>
      </c>
      <c r="I52" s="38">
        <f t="shared" si="2"/>
        <v>0</v>
      </c>
      <c r="J52" s="40">
        <v>127</v>
      </c>
      <c r="K52" s="39">
        <f t="shared" si="3"/>
        <v>162.11197405293203</v>
      </c>
      <c r="L52" s="39">
        <f t="shared" si="4"/>
        <v>2156.7680259470681</v>
      </c>
      <c r="M52" s="43">
        <f t="shared" si="5"/>
        <v>330942.60922501149</v>
      </c>
      <c r="N52" s="38">
        <f t="shared" si="6"/>
        <v>1</v>
      </c>
      <c r="O52" s="45"/>
    </row>
    <row r="53" spans="1:15" s="46" customFormat="1" ht="12.75" x14ac:dyDescent="0.2">
      <c r="A53" s="37">
        <v>244901</v>
      </c>
      <c r="B53" s="38" t="s">
        <v>308</v>
      </c>
      <c r="C53" s="39">
        <v>233.327</v>
      </c>
      <c r="D53" s="40">
        <v>114</v>
      </c>
      <c r="E53" s="41">
        <f t="shared" si="0"/>
        <v>2.0467280701754387</v>
      </c>
      <c r="F53" s="43">
        <v>72096109</v>
      </c>
      <c r="G53" s="39">
        <v>232.26400000000001</v>
      </c>
      <c r="H53" s="43">
        <f t="shared" si="1"/>
        <v>310405.87004443217</v>
      </c>
      <c r="I53" s="38">
        <f t="shared" si="2"/>
        <v>0</v>
      </c>
      <c r="J53" s="40">
        <v>98</v>
      </c>
      <c r="K53" s="39">
        <f t="shared" si="3"/>
        <v>200.57935087719298</v>
      </c>
      <c r="L53" s="39">
        <f t="shared" si="4"/>
        <v>31.684649122807031</v>
      </c>
      <c r="M53" s="43">
        <f t="shared" si="5"/>
        <v>2275427.0915408139</v>
      </c>
      <c r="N53" s="38">
        <f t="shared" si="6"/>
        <v>1</v>
      </c>
      <c r="O53" s="45"/>
    </row>
    <row r="54" spans="1:15" s="46" customFormat="1" ht="12.75" x14ac:dyDescent="0.2">
      <c r="A54" s="37">
        <v>65902</v>
      </c>
      <c r="B54" s="38" t="s">
        <v>335</v>
      </c>
      <c r="C54" s="39">
        <v>275.90199999999999</v>
      </c>
      <c r="D54" s="40">
        <v>103</v>
      </c>
      <c r="E54" s="41">
        <f t="shared" si="0"/>
        <v>2.678660194174757</v>
      </c>
      <c r="F54" s="43">
        <v>57324640</v>
      </c>
      <c r="G54" s="39">
        <v>277.10900000000004</v>
      </c>
      <c r="H54" s="43">
        <f t="shared" si="1"/>
        <v>206866.75640271514</v>
      </c>
      <c r="I54" s="38">
        <f t="shared" si="2"/>
        <v>0</v>
      </c>
      <c r="J54" s="40">
        <v>70</v>
      </c>
      <c r="K54" s="39">
        <f t="shared" si="3"/>
        <v>187.506213592233</v>
      </c>
      <c r="L54" s="39">
        <f t="shared" si="4"/>
        <v>89.602786407767042</v>
      </c>
      <c r="M54" s="43">
        <f t="shared" si="5"/>
        <v>639764.03299697977</v>
      </c>
      <c r="N54" s="38">
        <f t="shared" si="6"/>
        <v>1</v>
      </c>
      <c r="O54" s="45"/>
    </row>
    <row r="55" spans="1:15" s="46" customFormat="1" ht="12.75" x14ac:dyDescent="0.2">
      <c r="A55" s="37">
        <v>202903</v>
      </c>
      <c r="B55" s="38" t="s">
        <v>340</v>
      </c>
      <c r="C55" s="39">
        <v>1437.8150000000001</v>
      </c>
      <c r="D55" s="40">
        <v>886</v>
      </c>
      <c r="E55" s="41">
        <f t="shared" si="0"/>
        <v>1.6228160270880361</v>
      </c>
      <c r="F55" s="43">
        <v>451454828</v>
      </c>
      <c r="G55" s="39">
        <v>1418.4470000000001</v>
      </c>
      <c r="H55" s="43">
        <f t="shared" si="1"/>
        <v>318274.01940291031</v>
      </c>
      <c r="I55" s="38">
        <f t="shared" si="2"/>
        <v>0</v>
      </c>
      <c r="J55" s="40">
        <v>27</v>
      </c>
      <c r="K55" s="39">
        <f t="shared" si="3"/>
        <v>43.816032731376971</v>
      </c>
      <c r="L55" s="39">
        <f t="shared" si="4"/>
        <v>1374.6309672686232</v>
      </c>
      <c r="M55" s="43">
        <f t="shared" si="5"/>
        <v>328418.9275155323</v>
      </c>
      <c r="N55" s="38">
        <f t="shared" si="6"/>
        <v>1</v>
      </c>
      <c r="O55" s="45"/>
    </row>
    <row r="56" spans="1:15" s="46" customFormat="1" ht="12.75" x14ac:dyDescent="0.2">
      <c r="A56" s="37">
        <v>19913</v>
      </c>
      <c r="B56" s="38" t="s">
        <v>336</v>
      </c>
      <c r="C56" s="39">
        <v>143.51600000000002</v>
      </c>
      <c r="D56" s="40">
        <v>88</v>
      </c>
      <c r="E56" s="41">
        <f t="shared" si="0"/>
        <v>1.6308636363636366</v>
      </c>
      <c r="F56" s="43">
        <v>19638878</v>
      </c>
      <c r="G56" s="39">
        <v>137.77200000000002</v>
      </c>
      <c r="H56" s="43">
        <f t="shared" si="1"/>
        <v>142546.22129315097</v>
      </c>
      <c r="I56" s="38">
        <f t="shared" si="2"/>
        <v>0</v>
      </c>
      <c r="J56" s="40">
        <v>74</v>
      </c>
      <c r="K56" s="39">
        <f t="shared" si="3"/>
        <v>120.68390909090911</v>
      </c>
      <c r="L56" s="39">
        <f t="shared" si="4"/>
        <v>17.088090909090909</v>
      </c>
      <c r="M56" s="43">
        <f t="shared" si="5"/>
        <v>1149272.7949821514</v>
      </c>
      <c r="N56" s="38">
        <f t="shared" si="6"/>
        <v>1</v>
      </c>
      <c r="O56" s="45"/>
    </row>
    <row r="57" spans="1:15" s="46" customFormat="1" ht="12.75" x14ac:dyDescent="0.2">
      <c r="A57" s="37">
        <v>146905</v>
      </c>
      <c r="B57" s="38" t="s">
        <v>189</v>
      </c>
      <c r="C57" s="39">
        <v>793.03200000000004</v>
      </c>
      <c r="D57" s="40">
        <v>467</v>
      </c>
      <c r="E57" s="41">
        <f t="shared" si="0"/>
        <v>1.6981413276231265</v>
      </c>
      <c r="F57" s="43">
        <v>238899591</v>
      </c>
      <c r="G57" s="39">
        <v>773.67100000000005</v>
      </c>
      <c r="H57" s="43">
        <f t="shared" si="1"/>
        <v>308787.05677219387</v>
      </c>
      <c r="I57" s="38">
        <f t="shared" si="2"/>
        <v>0</v>
      </c>
      <c r="J57" s="40">
        <v>55</v>
      </c>
      <c r="K57" s="39">
        <f t="shared" si="3"/>
        <v>93.397773019271966</v>
      </c>
      <c r="L57" s="39">
        <f t="shared" si="4"/>
        <v>680.27322698072805</v>
      </c>
      <c r="M57" s="43">
        <f t="shared" si="5"/>
        <v>351181.82154590066</v>
      </c>
      <c r="N57" s="38">
        <f t="shared" si="6"/>
        <v>1</v>
      </c>
      <c r="O57" s="45"/>
    </row>
    <row r="58" spans="1:15" s="46" customFormat="1" ht="12.75" x14ac:dyDescent="0.2">
      <c r="A58" s="37">
        <v>208903</v>
      </c>
      <c r="B58" s="38" t="s">
        <v>271</v>
      </c>
      <c r="C58" s="39">
        <v>390.38200000000001</v>
      </c>
      <c r="D58" s="40">
        <v>256</v>
      </c>
      <c r="E58" s="41">
        <f t="shared" si="0"/>
        <v>1.5249296875</v>
      </c>
      <c r="F58" s="43">
        <v>138528268</v>
      </c>
      <c r="G58" s="39">
        <v>454.82100000000003</v>
      </c>
      <c r="H58" s="43">
        <f t="shared" si="1"/>
        <v>304577.55468634912</v>
      </c>
      <c r="I58" s="38">
        <f t="shared" si="2"/>
        <v>0</v>
      </c>
      <c r="J58" s="40">
        <v>122</v>
      </c>
      <c r="K58" s="39">
        <f t="shared" si="3"/>
        <v>186.041421875</v>
      </c>
      <c r="L58" s="39">
        <f t="shared" si="4"/>
        <v>268.77957812500006</v>
      </c>
      <c r="M58" s="43">
        <f t="shared" si="5"/>
        <v>515397.29679750931</v>
      </c>
      <c r="N58" s="38">
        <f t="shared" si="6"/>
        <v>1</v>
      </c>
      <c r="O58" s="45"/>
    </row>
    <row r="59" spans="1:15" s="46" customFormat="1" ht="12.75" x14ac:dyDescent="0.2">
      <c r="A59" s="37">
        <v>155901</v>
      </c>
      <c r="B59" s="38" t="s">
        <v>345</v>
      </c>
      <c r="C59" s="39">
        <v>1954.8910000000001</v>
      </c>
      <c r="D59" s="40">
        <v>1272</v>
      </c>
      <c r="E59" s="41">
        <f t="shared" si="0"/>
        <v>1.5368639937106918</v>
      </c>
      <c r="F59" s="43">
        <v>621550267</v>
      </c>
      <c r="G59" s="39">
        <v>1954.0230000000001</v>
      </c>
      <c r="H59" s="43">
        <f t="shared" si="1"/>
        <v>318087.48771125003</v>
      </c>
      <c r="I59" s="38">
        <f t="shared" si="2"/>
        <v>0</v>
      </c>
      <c r="J59" s="40">
        <v>108</v>
      </c>
      <c r="K59" s="39">
        <f t="shared" si="3"/>
        <v>165.98131132075471</v>
      </c>
      <c r="L59" s="39">
        <f t="shared" si="4"/>
        <v>1788.0416886792455</v>
      </c>
      <c r="M59" s="43">
        <f t="shared" si="5"/>
        <v>347615.08690500061</v>
      </c>
      <c r="N59" s="38">
        <f t="shared" si="6"/>
        <v>1</v>
      </c>
      <c r="O59" s="45"/>
    </row>
    <row r="60" spans="1:15" s="46" customFormat="1" ht="12.75" x14ac:dyDescent="0.2">
      <c r="A60" s="37">
        <v>50909</v>
      </c>
      <c r="B60" s="38" t="s">
        <v>395</v>
      </c>
      <c r="C60" s="39">
        <v>495.28900000000004</v>
      </c>
      <c r="D60" s="40">
        <v>309</v>
      </c>
      <c r="E60" s="41">
        <f t="shared" si="0"/>
        <v>1.6028770226537219</v>
      </c>
      <c r="F60" s="43">
        <v>75756032</v>
      </c>
      <c r="G60" s="39">
        <v>422.09900000000005</v>
      </c>
      <c r="H60" s="43">
        <f t="shared" si="1"/>
        <v>179474.55928585472</v>
      </c>
      <c r="I60" s="38">
        <f t="shared" si="2"/>
        <v>0</v>
      </c>
      <c r="J60" s="40">
        <v>170</v>
      </c>
      <c r="K60" s="39">
        <f t="shared" si="3"/>
        <v>272.48909385113274</v>
      </c>
      <c r="L60" s="39">
        <f t="shared" si="4"/>
        <v>149.60990614886731</v>
      </c>
      <c r="M60" s="43">
        <f t="shared" si="5"/>
        <v>506357.05849998986</v>
      </c>
      <c r="N60" s="38">
        <f t="shared" si="6"/>
        <v>1</v>
      </c>
      <c r="O60" s="45"/>
    </row>
    <row r="61" spans="1:15" s="46" customFormat="1" ht="12.75" x14ac:dyDescent="0.2">
      <c r="A61" s="37">
        <v>125906</v>
      </c>
      <c r="B61" s="38" t="s">
        <v>159</v>
      </c>
      <c r="C61" s="39">
        <v>212.38600000000002</v>
      </c>
      <c r="D61" s="40">
        <v>130</v>
      </c>
      <c r="E61" s="41">
        <f t="shared" si="0"/>
        <v>1.6337384615384618</v>
      </c>
      <c r="F61" s="43">
        <v>47544831</v>
      </c>
      <c r="G61" s="39">
        <v>201.24300000000002</v>
      </c>
      <c r="H61" s="43">
        <f t="shared" si="1"/>
        <v>236255.82504733081</v>
      </c>
      <c r="I61" s="38">
        <f t="shared" si="2"/>
        <v>0</v>
      </c>
      <c r="J61" s="40">
        <v>102</v>
      </c>
      <c r="K61" s="39">
        <f t="shared" si="3"/>
        <v>166.6413230769231</v>
      </c>
      <c r="L61" s="39">
        <f t="shared" si="4"/>
        <v>34.601676923076923</v>
      </c>
      <c r="M61" s="43">
        <f t="shared" si="5"/>
        <v>1374061.4683414632</v>
      </c>
      <c r="N61" s="38">
        <f t="shared" si="6"/>
        <v>1</v>
      </c>
      <c r="O61" s="45"/>
    </row>
    <row r="62" spans="1:15" s="46" customFormat="1" ht="12.75" x14ac:dyDescent="0.2">
      <c r="A62" s="37">
        <v>201903</v>
      </c>
      <c r="B62" s="38" t="s">
        <v>264</v>
      </c>
      <c r="C62" s="39">
        <v>317.20999999999998</v>
      </c>
      <c r="D62" s="40">
        <v>180</v>
      </c>
      <c r="E62" s="41">
        <f t="shared" si="0"/>
        <v>1.7622777777777776</v>
      </c>
      <c r="F62" s="43">
        <v>83455775</v>
      </c>
      <c r="G62" s="39">
        <v>300.92700000000002</v>
      </c>
      <c r="H62" s="43">
        <f t="shared" si="1"/>
        <v>277328.97014890652</v>
      </c>
      <c r="I62" s="38">
        <f t="shared" si="2"/>
        <v>0</v>
      </c>
      <c r="J62" s="40">
        <v>45</v>
      </c>
      <c r="K62" s="39">
        <f t="shared" si="3"/>
        <v>79.302499999999995</v>
      </c>
      <c r="L62" s="39">
        <f t="shared" si="4"/>
        <v>221.62450000000001</v>
      </c>
      <c r="M62" s="43">
        <f t="shared" si="5"/>
        <v>376563.85011584911</v>
      </c>
      <c r="N62" s="38">
        <f t="shared" si="6"/>
        <v>1</v>
      </c>
      <c r="O62" s="45"/>
    </row>
    <row r="63" spans="1:15" s="46" customFormat="1" ht="12.75" x14ac:dyDescent="0.2">
      <c r="A63" s="37">
        <v>146906</v>
      </c>
      <c r="B63" s="38" t="s">
        <v>190</v>
      </c>
      <c r="C63" s="39">
        <v>2816.3850000000002</v>
      </c>
      <c r="D63" s="40">
        <v>2072</v>
      </c>
      <c r="E63" s="41">
        <f t="shared" si="0"/>
        <v>1.3592591698841701</v>
      </c>
      <c r="F63" s="43">
        <v>875903409</v>
      </c>
      <c r="G63" s="39">
        <v>2821.819</v>
      </c>
      <c r="H63" s="43">
        <f t="shared" si="1"/>
        <v>310403.82427079836</v>
      </c>
      <c r="I63" s="38">
        <f t="shared" si="2"/>
        <v>0</v>
      </c>
      <c r="J63" s="40">
        <v>139</v>
      </c>
      <c r="K63" s="39">
        <f t="shared" si="3"/>
        <v>188.93702461389964</v>
      </c>
      <c r="L63" s="39">
        <f t="shared" si="4"/>
        <v>2632.8819753861003</v>
      </c>
      <c r="M63" s="43">
        <f t="shared" si="5"/>
        <v>332678.56941120676</v>
      </c>
      <c r="N63" s="38">
        <f t="shared" si="6"/>
        <v>1</v>
      </c>
      <c r="O63" s="45"/>
    </row>
    <row r="64" spans="1:15" s="46" customFormat="1" ht="12.75" x14ac:dyDescent="0.2">
      <c r="A64" s="37">
        <v>160905</v>
      </c>
      <c r="B64" s="38" t="s">
        <v>459</v>
      </c>
      <c r="C64" s="39">
        <v>256.54700000000003</v>
      </c>
      <c r="D64" s="40">
        <v>107</v>
      </c>
      <c r="E64" s="41">
        <f t="shared" si="0"/>
        <v>2.3976355140186918</v>
      </c>
      <c r="F64" s="43">
        <v>28306228</v>
      </c>
      <c r="G64" s="39">
        <v>245.48700000000002</v>
      </c>
      <c r="H64" s="43">
        <f t="shared" si="1"/>
        <v>115306.42355807028</v>
      </c>
      <c r="I64" s="38">
        <f t="shared" si="2"/>
        <v>0</v>
      </c>
      <c r="J64" s="40">
        <v>86</v>
      </c>
      <c r="K64" s="39">
        <f t="shared" si="3"/>
        <v>206.1966542056075</v>
      </c>
      <c r="L64" s="39">
        <f t="shared" si="4"/>
        <v>39.290345794392522</v>
      </c>
      <c r="M64" s="43">
        <f t="shared" si="5"/>
        <v>720437.23280337825</v>
      </c>
      <c r="N64" s="38">
        <f t="shared" si="6"/>
        <v>1</v>
      </c>
      <c r="O64" s="45"/>
    </row>
    <row r="65" spans="1:15" s="46" customFormat="1" ht="12.75" x14ac:dyDescent="0.2">
      <c r="A65" s="37">
        <v>178906</v>
      </c>
      <c r="B65" s="38" t="s">
        <v>421</v>
      </c>
      <c r="C65" s="39">
        <v>1355.595</v>
      </c>
      <c r="D65" s="40">
        <v>1017</v>
      </c>
      <c r="E65" s="41">
        <f t="shared" si="0"/>
        <v>1.3329351032448378</v>
      </c>
      <c r="F65" s="43">
        <v>380110716</v>
      </c>
      <c r="G65" s="39">
        <v>1481.693</v>
      </c>
      <c r="H65" s="43">
        <f t="shared" si="1"/>
        <v>256538.10607190558</v>
      </c>
      <c r="I65" s="38">
        <f t="shared" si="2"/>
        <v>0</v>
      </c>
      <c r="J65" s="40">
        <v>408</v>
      </c>
      <c r="K65" s="39">
        <f t="shared" si="3"/>
        <v>543.83752212389379</v>
      </c>
      <c r="L65" s="39">
        <f t="shared" si="4"/>
        <v>937.85547787610619</v>
      </c>
      <c r="M65" s="43">
        <f t="shared" si="5"/>
        <v>405297.75105734775</v>
      </c>
      <c r="N65" s="38">
        <f t="shared" si="6"/>
        <v>1</v>
      </c>
      <c r="O65" s="45"/>
    </row>
    <row r="66" spans="1:15" s="46" customFormat="1" ht="12.75" x14ac:dyDescent="0.2">
      <c r="A66" s="37">
        <v>168902</v>
      </c>
      <c r="B66" s="38" t="s">
        <v>212</v>
      </c>
      <c r="C66" s="39">
        <v>260.04300000000001</v>
      </c>
      <c r="D66" s="40">
        <v>158</v>
      </c>
      <c r="E66" s="41">
        <f t="shared" si="0"/>
        <v>1.6458417721518988</v>
      </c>
      <c r="F66" s="43">
        <v>94491936</v>
      </c>
      <c r="G66" s="39">
        <v>305.80600000000004</v>
      </c>
      <c r="H66" s="43">
        <f t="shared" si="1"/>
        <v>308993.07404040464</v>
      </c>
      <c r="I66" s="38">
        <f t="shared" si="2"/>
        <v>0</v>
      </c>
      <c r="J66" s="40">
        <v>42</v>
      </c>
      <c r="K66" s="39">
        <f t="shared" si="3"/>
        <v>69.125354430379744</v>
      </c>
      <c r="L66" s="39">
        <f t="shared" si="4"/>
        <v>236.68064556962031</v>
      </c>
      <c r="M66" s="43">
        <f t="shared" si="5"/>
        <v>399238.12009463576</v>
      </c>
      <c r="N66" s="38">
        <f t="shared" si="6"/>
        <v>1</v>
      </c>
      <c r="O66" s="45"/>
    </row>
    <row r="67" spans="1:15" s="46" customFormat="1" ht="12.75" x14ac:dyDescent="0.2">
      <c r="A67" s="37">
        <v>127905</v>
      </c>
      <c r="B67" s="38" t="s">
        <v>346</v>
      </c>
      <c r="C67" s="39">
        <v>263.72700000000003</v>
      </c>
      <c r="D67" s="40">
        <v>105</v>
      </c>
      <c r="E67" s="41">
        <f t="shared" si="0"/>
        <v>2.5116857142857145</v>
      </c>
      <c r="F67" s="43">
        <v>76425794</v>
      </c>
      <c r="G67" s="39">
        <v>256.3</v>
      </c>
      <c r="H67" s="43">
        <f t="shared" si="1"/>
        <v>298188.81779165042</v>
      </c>
      <c r="I67" s="38">
        <f t="shared" si="2"/>
        <v>0</v>
      </c>
      <c r="J67" s="40">
        <v>20</v>
      </c>
      <c r="K67" s="39">
        <f t="shared" si="3"/>
        <v>50.233714285714292</v>
      </c>
      <c r="L67" s="39">
        <f t="shared" si="4"/>
        <v>206.06628571428573</v>
      </c>
      <c r="M67" s="43">
        <f t="shared" si="5"/>
        <v>370879.66008163808</v>
      </c>
      <c r="N67" s="38">
        <f t="shared" si="6"/>
        <v>1</v>
      </c>
      <c r="O67" s="45"/>
    </row>
    <row r="68" spans="1:15" s="46" customFormat="1" ht="12.75" x14ac:dyDescent="0.2">
      <c r="A68" s="37">
        <v>109908</v>
      </c>
      <c r="B68" s="38" t="s">
        <v>139</v>
      </c>
      <c r="C68" s="39">
        <v>244.227</v>
      </c>
      <c r="D68" s="40">
        <v>157</v>
      </c>
      <c r="E68" s="41">
        <f t="shared" si="0"/>
        <v>1.5555859872611466</v>
      </c>
      <c r="F68" s="43">
        <v>51079648</v>
      </c>
      <c r="G68" s="39">
        <v>180.97900000000001</v>
      </c>
      <c r="H68" s="43">
        <f t="shared" si="1"/>
        <v>282240.74616391957</v>
      </c>
      <c r="I68" s="38">
        <f t="shared" si="2"/>
        <v>0</v>
      </c>
      <c r="J68" s="40">
        <v>119</v>
      </c>
      <c r="K68" s="39">
        <f t="shared" si="3"/>
        <v>185.11473248407646</v>
      </c>
      <c r="L68" s="39">
        <f t="shared" si="4"/>
        <v>59.11226751592357</v>
      </c>
      <c r="M68" s="43">
        <f t="shared" si="5"/>
        <v>864112.4786194379</v>
      </c>
      <c r="N68" s="38">
        <f t="shared" si="6"/>
        <v>1</v>
      </c>
      <c r="O68" s="45"/>
    </row>
    <row r="69" spans="1:15" s="46" customFormat="1" ht="12.75" x14ac:dyDescent="0.2">
      <c r="A69" s="37">
        <v>19910</v>
      </c>
      <c r="B69" s="38" t="s">
        <v>413</v>
      </c>
      <c r="C69" s="39">
        <v>238.48000000000002</v>
      </c>
      <c r="D69" s="40">
        <v>158</v>
      </c>
      <c r="E69" s="41">
        <f t="shared" si="0"/>
        <v>1.5093670886075949</v>
      </c>
      <c r="F69" s="43">
        <v>19287982</v>
      </c>
      <c r="G69" s="39">
        <v>195.542</v>
      </c>
      <c r="H69" s="43">
        <f t="shared" si="1"/>
        <v>98638.563582248316</v>
      </c>
      <c r="I69" s="38">
        <f t="shared" si="2"/>
        <v>0</v>
      </c>
      <c r="J69" s="40">
        <v>136</v>
      </c>
      <c r="K69" s="39">
        <f t="shared" si="3"/>
        <v>205.2739240506329</v>
      </c>
      <c r="L69" s="39">
        <f t="shared" si="4"/>
        <v>33.20607594936709</v>
      </c>
      <c r="M69" s="43">
        <f t="shared" si="5"/>
        <v>580857.01030770631</v>
      </c>
      <c r="N69" s="38">
        <f t="shared" si="6"/>
        <v>1</v>
      </c>
      <c r="O69" s="45"/>
    </row>
    <row r="70" spans="1:15" s="46" customFormat="1" ht="12.75" x14ac:dyDescent="0.2">
      <c r="A70" s="37">
        <v>11905</v>
      </c>
      <c r="B70" s="38" t="s">
        <v>412</v>
      </c>
      <c r="C70" s="39">
        <v>495.33100000000002</v>
      </c>
      <c r="D70" s="40">
        <v>315</v>
      </c>
      <c r="E70" s="41">
        <f t="shared" si="0"/>
        <v>1.5724793650793651</v>
      </c>
      <c r="F70" s="43">
        <v>90781427</v>
      </c>
      <c r="G70" s="39">
        <v>398.21200000000005</v>
      </c>
      <c r="H70" s="43">
        <f t="shared" si="1"/>
        <v>227972.6050445491</v>
      </c>
      <c r="I70" s="38">
        <f t="shared" si="2"/>
        <v>0</v>
      </c>
      <c r="J70" s="40">
        <v>82</v>
      </c>
      <c r="K70" s="39">
        <f t="shared" si="3"/>
        <v>128.94330793650795</v>
      </c>
      <c r="L70" s="39">
        <f t="shared" si="4"/>
        <v>269.2686920634921</v>
      </c>
      <c r="M70" s="43">
        <f t="shared" si="5"/>
        <v>337140.66906298278</v>
      </c>
      <c r="N70" s="38">
        <f t="shared" si="6"/>
        <v>1</v>
      </c>
      <c r="O70" s="45"/>
    </row>
    <row r="71" spans="1:15" s="46" customFormat="1" ht="12.75" x14ac:dyDescent="0.2">
      <c r="A71" s="37">
        <v>39905</v>
      </c>
      <c r="B71" s="38" t="s">
        <v>34</v>
      </c>
      <c r="C71" s="39">
        <v>240.226</v>
      </c>
      <c r="D71" s="40">
        <v>137</v>
      </c>
      <c r="E71" s="41">
        <f t="shared" si="0"/>
        <v>1.7534744525547445</v>
      </c>
      <c r="F71" s="43">
        <v>75790760</v>
      </c>
      <c r="G71" s="39">
        <v>239.58700000000002</v>
      </c>
      <c r="H71" s="43">
        <f t="shared" si="1"/>
        <v>316339.20037397684</v>
      </c>
      <c r="I71" s="38">
        <f t="shared" si="2"/>
        <v>0</v>
      </c>
      <c r="J71" s="40">
        <v>36</v>
      </c>
      <c r="K71" s="39">
        <f t="shared" si="3"/>
        <v>63.125080291970804</v>
      </c>
      <c r="L71" s="39">
        <f t="shared" si="4"/>
        <v>176.4619197080292</v>
      </c>
      <c r="M71" s="43">
        <f t="shared" si="5"/>
        <v>429502.07118568168</v>
      </c>
      <c r="N71" s="38">
        <f t="shared" si="6"/>
        <v>1</v>
      </c>
      <c r="O71" s="45"/>
    </row>
    <row r="72" spans="1:15" s="46" customFormat="1" ht="12.75" x14ac:dyDescent="0.2">
      <c r="A72" s="37">
        <v>184904</v>
      </c>
      <c r="B72" s="38" t="s">
        <v>244</v>
      </c>
      <c r="C72" s="39">
        <v>1426.8320000000001</v>
      </c>
      <c r="D72" s="40">
        <v>981</v>
      </c>
      <c r="E72" s="41">
        <f t="shared" si="0"/>
        <v>1.4544668705402652</v>
      </c>
      <c r="F72" s="43">
        <v>336584133</v>
      </c>
      <c r="G72" s="39">
        <v>1478.269</v>
      </c>
      <c r="H72" s="43">
        <f t="shared" si="1"/>
        <v>227688.0141570986</v>
      </c>
      <c r="I72" s="38">
        <f t="shared" si="2"/>
        <v>0</v>
      </c>
      <c r="J72" s="40">
        <v>410</v>
      </c>
      <c r="K72" s="39">
        <f t="shared" si="3"/>
        <v>596.33141692150878</v>
      </c>
      <c r="L72" s="39">
        <f t="shared" si="4"/>
        <v>881.93758307849123</v>
      </c>
      <c r="M72" s="43">
        <f t="shared" si="5"/>
        <v>381641.67108642706</v>
      </c>
      <c r="N72" s="38">
        <f t="shared" si="6"/>
        <v>1</v>
      </c>
      <c r="O72" s="45"/>
    </row>
    <row r="73" spans="1:15" s="46" customFormat="1" ht="12.75" x14ac:dyDescent="0.2">
      <c r="A73" s="37">
        <v>169908</v>
      </c>
      <c r="B73" s="38" t="s">
        <v>216</v>
      </c>
      <c r="C73" s="39">
        <v>244.24600000000001</v>
      </c>
      <c r="D73" s="40">
        <v>152</v>
      </c>
      <c r="E73" s="41">
        <f t="shared" si="0"/>
        <v>1.6068815789473685</v>
      </c>
      <c r="F73" s="43">
        <v>33164998</v>
      </c>
      <c r="G73" s="39">
        <v>230.66800000000001</v>
      </c>
      <c r="H73" s="43">
        <f t="shared" si="1"/>
        <v>143778.06197652037</v>
      </c>
      <c r="I73" s="38">
        <f t="shared" si="2"/>
        <v>0</v>
      </c>
      <c r="J73" s="40">
        <v>116</v>
      </c>
      <c r="K73" s="39">
        <f t="shared" si="3"/>
        <v>186.39826315789475</v>
      </c>
      <c r="L73" s="39">
        <f t="shared" si="4"/>
        <v>44.26973684210526</v>
      </c>
      <c r="M73" s="43">
        <f t="shared" si="5"/>
        <v>749157.33333333337</v>
      </c>
      <c r="N73" s="38">
        <f t="shared" si="6"/>
        <v>1</v>
      </c>
      <c r="O73" s="45"/>
    </row>
    <row r="74" spans="1:15" s="46" customFormat="1" ht="12.75" x14ac:dyDescent="0.2">
      <c r="A74" s="37">
        <v>209902</v>
      </c>
      <c r="B74" s="38" t="s">
        <v>273</v>
      </c>
      <c r="C74" s="39">
        <v>272.89400000000001</v>
      </c>
      <c r="D74" s="40">
        <v>125</v>
      </c>
      <c r="E74" s="41">
        <f t="shared" si="0"/>
        <v>2.1831520000000002</v>
      </c>
      <c r="F74" s="43">
        <v>61330023</v>
      </c>
      <c r="G74" s="39">
        <v>262.81800000000004</v>
      </c>
      <c r="H74" s="43">
        <f t="shared" si="1"/>
        <v>233355.48935004449</v>
      </c>
      <c r="I74" s="38">
        <f t="shared" si="2"/>
        <v>0</v>
      </c>
      <c r="J74" s="40">
        <v>51</v>
      </c>
      <c r="K74" s="39">
        <f t="shared" si="3"/>
        <v>111.34075200000001</v>
      </c>
      <c r="L74" s="39">
        <f t="shared" si="4"/>
        <v>151.47724800000003</v>
      </c>
      <c r="M74" s="43">
        <f t="shared" si="5"/>
        <v>404879.43773575808</v>
      </c>
      <c r="N74" s="38">
        <f t="shared" si="6"/>
        <v>1</v>
      </c>
      <c r="O74" s="45"/>
    </row>
    <row r="75" spans="1:15" s="46" customFormat="1" ht="12.75" x14ac:dyDescent="0.2">
      <c r="A75" s="37">
        <v>198906</v>
      </c>
      <c r="B75" s="38" t="s">
        <v>261</v>
      </c>
      <c r="C75" s="39">
        <v>941.06000000000006</v>
      </c>
      <c r="D75" s="40">
        <v>601</v>
      </c>
      <c r="E75" s="41">
        <f t="shared" si="0"/>
        <v>1.5658236272878536</v>
      </c>
      <c r="F75" s="43">
        <v>65580108</v>
      </c>
      <c r="G75" s="39">
        <v>956.08699999999999</v>
      </c>
      <c r="H75" s="43">
        <f t="shared" si="1"/>
        <v>68592.197153606321</v>
      </c>
      <c r="I75" s="38">
        <f t="shared" si="2"/>
        <v>0</v>
      </c>
      <c r="J75" s="40">
        <v>558</v>
      </c>
      <c r="K75" s="39">
        <f t="shared" si="3"/>
        <v>873.72958402662232</v>
      </c>
      <c r="L75" s="39">
        <f t="shared" si="4"/>
        <v>82.35741597337767</v>
      </c>
      <c r="M75" s="43">
        <f t="shared" si="5"/>
        <v>796286.61517499539</v>
      </c>
      <c r="N75" s="38">
        <f t="shared" si="6"/>
        <v>1</v>
      </c>
      <c r="O75" s="45"/>
    </row>
    <row r="76" spans="1:15" s="46" customFormat="1" ht="12.75" x14ac:dyDescent="0.2">
      <c r="A76" s="37">
        <v>107908</v>
      </c>
      <c r="B76" s="38" t="s">
        <v>418</v>
      </c>
      <c r="C76" s="39">
        <v>253.06</v>
      </c>
      <c r="D76" s="40">
        <v>157</v>
      </c>
      <c r="E76" s="41">
        <f t="shared" si="0"/>
        <v>1.6118471337579618</v>
      </c>
      <c r="F76" s="43">
        <v>36333603</v>
      </c>
      <c r="G76" s="39">
        <v>267.13900000000001</v>
      </c>
      <c r="H76" s="43">
        <f t="shared" si="1"/>
        <v>136010.10335443346</v>
      </c>
      <c r="I76" s="38">
        <f t="shared" si="2"/>
        <v>0</v>
      </c>
      <c r="J76" s="40">
        <v>104</v>
      </c>
      <c r="K76" s="39">
        <f t="shared" si="3"/>
        <v>167.63210191082803</v>
      </c>
      <c r="L76" s="39">
        <f t="shared" si="4"/>
        <v>99.506898089171983</v>
      </c>
      <c r="M76" s="43">
        <f t="shared" si="5"/>
        <v>365136.52518280747</v>
      </c>
      <c r="N76" s="38">
        <f t="shared" si="6"/>
        <v>1</v>
      </c>
      <c r="O76" s="45"/>
    </row>
    <row r="77" spans="1:15" s="46" customFormat="1" ht="12.75" x14ac:dyDescent="0.2">
      <c r="A77" s="37">
        <v>35903</v>
      </c>
      <c r="B77" s="38" t="s">
        <v>462</v>
      </c>
      <c r="C77" s="39">
        <v>362.79</v>
      </c>
      <c r="D77" s="40">
        <v>238</v>
      </c>
      <c r="E77" s="41">
        <f t="shared" si="0"/>
        <v>1.524327731092437</v>
      </c>
      <c r="F77" s="43">
        <v>76876594</v>
      </c>
      <c r="G77" s="39">
        <v>344.971</v>
      </c>
      <c r="H77" s="43">
        <f t="shared" si="1"/>
        <v>222849.43951810442</v>
      </c>
      <c r="I77" s="38">
        <f t="shared" si="2"/>
        <v>0</v>
      </c>
      <c r="J77" s="40">
        <v>78</v>
      </c>
      <c r="K77" s="39">
        <f t="shared" si="3"/>
        <v>118.89756302521009</v>
      </c>
      <c r="L77" s="39">
        <f t="shared" si="4"/>
        <v>226.0734369747899</v>
      </c>
      <c r="M77" s="43">
        <f t="shared" si="5"/>
        <v>340051.42323984188</v>
      </c>
      <c r="N77" s="38">
        <f t="shared" si="6"/>
        <v>1</v>
      </c>
      <c r="O77" s="45"/>
    </row>
    <row r="78" spans="1:15" s="46" customFormat="1" ht="12.75" x14ac:dyDescent="0.2">
      <c r="A78" s="37">
        <v>200906</v>
      </c>
      <c r="B78" s="38" t="s">
        <v>380</v>
      </c>
      <c r="C78" s="39">
        <v>228.047</v>
      </c>
      <c r="D78" s="40">
        <v>102</v>
      </c>
      <c r="E78" s="41">
        <f t="shared" si="0"/>
        <v>2.2357549019607843</v>
      </c>
      <c r="F78" s="43">
        <v>5996970</v>
      </c>
      <c r="G78" s="39">
        <v>221.298</v>
      </c>
      <c r="H78" s="43">
        <f t="shared" si="1"/>
        <v>27099.070032264186</v>
      </c>
      <c r="I78" s="38">
        <f t="shared" si="2"/>
        <v>0</v>
      </c>
      <c r="J78" s="40">
        <v>100</v>
      </c>
      <c r="K78" s="39">
        <f t="shared" si="3"/>
        <v>223.57549019607842</v>
      </c>
      <c r="L78" s="39">
        <f t="shared" si="4"/>
        <v>4.4715098039215686</v>
      </c>
      <c r="M78" s="43">
        <f t="shared" si="5"/>
        <v>1341151.034655137</v>
      </c>
      <c r="N78" s="38">
        <f t="shared" si="6"/>
        <v>1</v>
      </c>
      <c r="O78" s="45"/>
    </row>
    <row r="79" spans="1:15" s="46" customFormat="1" ht="12.75" x14ac:dyDescent="0.2">
      <c r="A79" s="37">
        <v>48903</v>
      </c>
      <c r="B79" s="38" t="s">
        <v>47</v>
      </c>
      <c r="C79" s="39">
        <v>505.27200000000005</v>
      </c>
      <c r="D79" s="40">
        <v>251</v>
      </c>
      <c r="E79" s="41">
        <f t="shared" si="0"/>
        <v>2.0130358565737052</v>
      </c>
      <c r="F79" s="43">
        <v>79427295</v>
      </c>
      <c r="G79" s="39">
        <v>488.19800000000004</v>
      </c>
      <c r="H79" s="43">
        <f t="shared" si="1"/>
        <v>162694.83897926658</v>
      </c>
      <c r="I79" s="38">
        <f t="shared" si="2"/>
        <v>0</v>
      </c>
      <c r="J79" s="40">
        <v>195</v>
      </c>
      <c r="K79" s="39">
        <f t="shared" si="3"/>
        <v>392.5419920318725</v>
      </c>
      <c r="L79" s="39">
        <f t="shared" si="4"/>
        <v>95.65600796812754</v>
      </c>
      <c r="M79" s="43">
        <f t="shared" si="5"/>
        <v>830342.98301958281</v>
      </c>
      <c r="N79" s="38">
        <f t="shared" si="6"/>
        <v>1</v>
      </c>
      <c r="O79" s="45"/>
    </row>
    <row r="80" spans="1:15" s="46" customFormat="1" ht="12.75" x14ac:dyDescent="0.2">
      <c r="A80" s="37">
        <v>63906</v>
      </c>
      <c r="B80" s="38" t="s">
        <v>362</v>
      </c>
      <c r="C80" s="39">
        <v>291.166</v>
      </c>
      <c r="D80" s="40">
        <v>96</v>
      </c>
      <c r="E80" s="41">
        <f t="shared" si="0"/>
        <v>3.0329791666666668</v>
      </c>
      <c r="F80" s="43">
        <v>86073862</v>
      </c>
      <c r="G80" s="39">
        <v>299.49700000000001</v>
      </c>
      <c r="H80" s="43">
        <f t="shared" si="1"/>
        <v>287394.73851157108</v>
      </c>
      <c r="I80" s="38">
        <f t="shared" si="2"/>
        <v>0</v>
      </c>
      <c r="J80" s="40">
        <v>59</v>
      </c>
      <c r="K80" s="39">
        <f t="shared" si="3"/>
        <v>178.94577083333334</v>
      </c>
      <c r="L80" s="39">
        <f t="shared" si="4"/>
        <v>120.55122916666667</v>
      </c>
      <c r="M80" s="43">
        <f t="shared" si="5"/>
        <v>714002.35895562381</v>
      </c>
      <c r="N80" s="38">
        <f t="shared" si="6"/>
        <v>1</v>
      </c>
      <c r="O80" s="45"/>
    </row>
    <row r="81" spans="1:15" s="46" customFormat="1" ht="12.75" x14ac:dyDescent="0.2">
      <c r="A81" s="37">
        <v>19912</v>
      </c>
      <c r="B81" s="38" t="s">
        <v>18</v>
      </c>
      <c r="C81" s="39">
        <v>2640.6559999999999</v>
      </c>
      <c r="D81" s="40">
        <v>2125</v>
      </c>
      <c r="E81" s="41">
        <f t="shared" si="0"/>
        <v>1.2426616470588234</v>
      </c>
      <c r="F81" s="43">
        <v>894313356</v>
      </c>
      <c r="G81" s="39">
        <v>2800.837</v>
      </c>
      <c r="H81" s="43">
        <f t="shared" si="1"/>
        <v>319302.17859875457</v>
      </c>
      <c r="I81" s="38">
        <f t="shared" si="2"/>
        <v>0</v>
      </c>
      <c r="J81" s="40">
        <v>185</v>
      </c>
      <c r="K81" s="39">
        <f t="shared" si="3"/>
        <v>229.89240470588234</v>
      </c>
      <c r="L81" s="39">
        <f t="shared" si="4"/>
        <v>2570.9445952941178</v>
      </c>
      <c r="M81" s="43">
        <f t="shared" si="5"/>
        <v>347853.99795738887</v>
      </c>
      <c r="N81" s="38">
        <f t="shared" si="6"/>
        <v>1</v>
      </c>
      <c r="O81" s="45"/>
    </row>
    <row r="82" spans="1:15" s="46" customFormat="1" ht="12.75" x14ac:dyDescent="0.2">
      <c r="A82" s="37">
        <v>34907</v>
      </c>
      <c r="B82" s="38" t="s">
        <v>359</v>
      </c>
      <c r="C82" s="39">
        <v>1475.799</v>
      </c>
      <c r="D82" s="40">
        <v>1035</v>
      </c>
      <c r="E82" s="41">
        <f t="shared" si="0"/>
        <v>1.4258927536231885</v>
      </c>
      <c r="F82" s="43">
        <v>462923342</v>
      </c>
      <c r="G82" s="39">
        <v>1460.0130000000001</v>
      </c>
      <c r="H82" s="43">
        <f t="shared" si="1"/>
        <v>317067.9589839268</v>
      </c>
      <c r="I82" s="38">
        <f t="shared" si="2"/>
        <v>0</v>
      </c>
      <c r="J82" s="40">
        <v>291</v>
      </c>
      <c r="K82" s="39">
        <f t="shared" si="3"/>
        <v>414.93479130434787</v>
      </c>
      <c r="L82" s="39">
        <f t="shared" si="4"/>
        <v>1045.0782086956524</v>
      </c>
      <c r="M82" s="43">
        <f t="shared" si="5"/>
        <v>442955.6928354369</v>
      </c>
      <c r="N82" s="38">
        <f t="shared" si="6"/>
        <v>1</v>
      </c>
      <c r="O82" s="45"/>
    </row>
    <row r="83" spans="1:15" s="46" customFormat="1" ht="12.75" x14ac:dyDescent="0.2">
      <c r="A83" s="37">
        <v>66005</v>
      </c>
      <c r="B83" s="38" t="s">
        <v>76</v>
      </c>
      <c r="C83" s="39">
        <v>98.77600000000001</v>
      </c>
      <c r="D83" s="40">
        <v>33</v>
      </c>
      <c r="E83" s="41">
        <f t="shared" si="0"/>
        <v>2.9932121212121214</v>
      </c>
      <c r="F83" s="43">
        <v>25169767</v>
      </c>
      <c r="G83" s="39">
        <v>103.04600000000001</v>
      </c>
      <c r="H83" s="43">
        <f t="shared" si="1"/>
        <v>244257.58399161539</v>
      </c>
      <c r="I83" s="38">
        <f t="shared" si="2"/>
        <v>0</v>
      </c>
      <c r="J83" s="40">
        <v>17</v>
      </c>
      <c r="K83" s="39">
        <f t="shared" si="3"/>
        <v>50.884606060606068</v>
      </c>
      <c r="L83" s="39">
        <f t="shared" si="4"/>
        <v>52.161393939393939</v>
      </c>
      <c r="M83" s="43">
        <f t="shared" si="5"/>
        <v>482536.31851258856</v>
      </c>
      <c r="N83" s="38">
        <f t="shared" si="6"/>
        <v>1</v>
      </c>
      <c r="O83" s="45"/>
    </row>
    <row r="84" spans="1:15" s="46" customFormat="1" ht="12.75" x14ac:dyDescent="0.2">
      <c r="A84" s="37">
        <v>19911</v>
      </c>
      <c r="B84" s="38" t="s">
        <v>17</v>
      </c>
      <c r="C84" s="39">
        <v>698.27800000000002</v>
      </c>
      <c r="D84" s="40">
        <v>511</v>
      </c>
      <c r="E84" s="41">
        <f t="shared" si="0"/>
        <v>1.3664931506849316</v>
      </c>
      <c r="F84" s="43">
        <v>207163494</v>
      </c>
      <c r="G84" s="39">
        <v>706.97300000000007</v>
      </c>
      <c r="H84" s="43">
        <f t="shared" si="1"/>
        <v>293028.86248838354</v>
      </c>
      <c r="I84" s="38">
        <f t="shared" si="2"/>
        <v>0</v>
      </c>
      <c r="J84" s="40">
        <v>230</v>
      </c>
      <c r="K84" s="39">
        <f t="shared" si="3"/>
        <v>314.29342465753427</v>
      </c>
      <c r="L84" s="39">
        <f t="shared" si="4"/>
        <v>392.6795753424658</v>
      </c>
      <c r="M84" s="43">
        <f t="shared" si="5"/>
        <v>527563.71099598822</v>
      </c>
      <c r="N84" s="38">
        <f t="shared" si="6"/>
        <v>1</v>
      </c>
      <c r="O84" s="45"/>
    </row>
    <row r="85" spans="1:15" s="46" customFormat="1" ht="12.75" x14ac:dyDescent="0.2">
      <c r="A85" s="37">
        <v>126907</v>
      </c>
      <c r="B85" s="38" t="s">
        <v>463</v>
      </c>
      <c r="C85" s="39">
        <v>1054.797</v>
      </c>
      <c r="D85" s="40">
        <v>724</v>
      </c>
      <c r="E85" s="41">
        <f t="shared" ref="E85:E148" si="7">C85/D85</f>
        <v>1.4569019337016575</v>
      </c>
      <c r="F85" s="43">
        <v>257006635</v>
      </c>
      <c r="G85" s="39">
        <v>985.02200000000005</v>
      </c>
      <c r="H85" s="43">
        <f t="shared" ref="H85:H148" si="8">F85/G85</f>
        <v>260914.61408983759</v>
      </c>
      <c r="I85" s="38">
        <f t="shared" ref="I85:I148" si="9">IF(H85&gt;319500,1,0)</f>
        <v>0</v>
      </c>
      <c r="J85" s="40">
        <v>149</v>
      </c>
      <c r="K85" s="39">
        <f t="shared" ref="K85:K148" si="10">E85*J85</f>
        <v>217.07838812154696</v>
      </c>
      <c r="L85" s="39">
        <f t="shared" ref="L85:L148" si="11">IF(G85-K85&gt;0,G85-K85,((D85-J85)*E85))</f>
        <v>767.94361187845311</v>
      </c>
      <c r="M85" s="43">
        <f t="shared" ref="M85:M148" si="12">F85/L85</f>
        <v>334668.62804072379</v>
      </c>
      <c r="N85" s="38">
        <f t="shared" ref="N85:N148" si="13">IF(M85&gt;319500,1,0)</f>
        <v>1</v>
      </c>
      <c r="O85" s="45"/>
    </row>
    <row r="86" spans="1:15" s="46" customFormat="1" ht="12.75" x14ac:dyDescent="0.2">
      <c r="A86" s="37">
        <v>137903</v>
      </c>
      <c r="B86" s="38" t="s">
        <v>174</v>
      </c>
      <c r="C86" s="39">
        <v>750.35800000000006</v>
      </c>
      <c r="D86" s="40">
        <v>409</v>
      </c>
      <c r="E86" s="41">
        <f t="shared" si="7"/>
        <v>1.8346161369193155</v>
      </c>
      <c r="F86" s="43">
        <v>234270800</v>
      </c>
      <c r="G86" s="39">
        <v>767.75400000000002</v>
      </c>
      <c r="H86" s="43">
        <f t="shared" si="8"/>
        <v>305137.8436322051</v>
      </c>
      <c r="I86" s="38">
        <f t="shared" si="9"/>
        <v>0</v>
      </c>
      <c r="J86" s="40">
        <v>152</v>
      </c>
      <c r="K86" s="39">
        <f t="shared" si="10"/>
        <v>278.86165281173595</v>
      </c>
      <c r="L86" s="39">
        <f t="shared" si="11"/>
        <v>488.89234718826407</v>
      </c>
      <c r="M86" s="43">
        <f t="shared" si="12"/>
        <v>479186.88305788988</v>
      </c>
      <c r="N86" s="38">
        <f t="shared" si="13"/>
        <v>1</v>
      </c>
      <c r="O86" s="45"/>
    </row>
    <row r="87" spans="1:15" s="46" customFormat="1" ht="12.75" x14ac:dyDescent="0.2">
      <c r="A87" s="37">
        <v>160904</v>
      </c>
      <c r="B87" s="38" t="s">
        <v>393</v>
      </c>
      <c r="C87" s="39">
        <v>362.45600000000002</v>
      </c>
      <c r="D87" s="40">
        <v>177</v>
      </c>
      <c r="E87" s="41">
        <f t="shared" si="7"/>
        <v>2.0477740112994351</v>
      </c>
      <c r="F87" s="43">
        <v>66204054</v>
      </c>
      <c r="G87" s="39">
        <v>386.09500000000003</v>
      </c>
      <c r="H87" s="43">
        <f t="shared" si="8"/>
        <v>171470.89187894171</v>
      </c>
      <c r="I87" s="38">
        <f t="shared" si="9"/>
        <v>0</v>
      </c>
      <c r="J87" s="40">
        <v>105</v>
      </c>
      <c r="K87" s="39">
        <f t="shared" si="10"/>
        <v>215.01627118644069</v>
      </c>
      <c r="L87" s="39">
        <f t="shared" si="11"/>
        <v>171.07872881355934</v>
      </c>
      <c r="M87" s="43">
        <f t="shared" si="12"/>
        <v>386980.04397816642</v>
      </c>
      <c r="N87" s="38">
        <f t="shared" si="13"/>
        <v>1</v>
      </c>
      <c r="O87" s="45"/>
    </row>
    <row r="88" spans="1:15" s="46" customFormat="1" ht="12.75" x14ac:dyDescent="0.2">
      <c r="A88" s="37">
        <v>91914</v>
      </c>
      <c r="B88" s="38" t="s">
        <v>111</v>
      </c>
      <c r="C88" s="39">
        <v>1315.845</v>
      </c>
      <c r="D88" s="40">
        <v>911</v>
      </c>
      <c r="E88" s="41">
        <f t="shared" si="7"/>
        <v>1.4443962678375413</v>
      </c>
      <c r="F88" s="43">
        <v>368123792</v>
      </c>
      <c r="G88" s="39">
        <v>1228.231</v>
      </c>
      <c r="H88" s="43">
        <f t="shared" si="8"/>
        <v>299718.69461037865</v>
      </c>
      <c r="I88" s="38">
        <f t="shared" si="9"/>
        <v>0</v>
      </c>
      <c r="J88" s="40">
        <v>201</v>
      </c>
      <c r="K88" s="39">
        <f t="shared" si="10"/>
        <v>290.3236498353458</v>
      </c>
      <c r="L88" s="39">
        <f t="shared" si="11"/>
        <v>937.90735016465419</v>
      </c>
      <c r="M88" s="43">
        <f t="shared" si="12"/>
        <v>392494.836441333</v>
      </c>
      <c r="N88" s="38">
        <f t="shared" si="13"/>
        <v>1</v>
      </c>
      <c r="O88" s="45"/>
    </row>
    <row r="89" spans="1:15" s="46" customFormat="1" ht="12.75" x14ac:dyDescent="0.2">
      <c r="A89" s="37">
        <v>137904</v>
      </c>
      <c r="B89" s="38" t="s">
        <v>175</v>
      </c>
      <c r="C89" s="39">
        <v>1009.1790000000001</v>
      </c>
      <c r="D89" s="40">
        <v>729</v>
      </c>
      <c r="E89" s="41">
        <f t="shared" si="7"/>
        <v>1.3843333333333334</v>
      </c>
      <c r="F89" s="43">
        <v>116427794</v>
      </c>
      <c r="G89" s="39">
        <v>983.9380000000001</v>
      </c>
      <c r="H89" s="43">
        <f t="shared" si="8"/>
        <v>118328.38451203225</v>
      </c>
      <c r="I89" s="38">
        <f t="shared" si="9"/>
        <v>0</v>
      </c>
      <c r="J89" s="40">
        <v>709</v>
      </c>
      <c r="K89" s="39">
        <f t="shared" si="10"/>
        <v>981.49233333333336</v>
      </c>
      <c r="L89" s="39">
        <f t="shared" si="11"/>
        <v>2.4456666666667388</v>
      </c>
      <c r="M89" s="43">
        <f t="shared" si="12"/>
        <v>47605749.216299534</v>
      </c>
      <c r="N89" s="38">
        <f t="shared" si="13"/>
        <v>1</v>
      </c>
      <c r="O89" s="45"/>
    </row>
    <row r="90" spans="1:15" s="46" customFormat="1" ht="12.75" x14ac:dyDescent="0.2">
      <c r="A90" s="37">
        <v>85903</v>
      </c>
      <c r="B90" s="38" t="s">
        <v>102</v>
      </c>
      <c r="C90" s="39">
        <v>262.97000000000003</v>
      </c>
      <c r="D90" s="40">
        <v>132</v>
      </c>
      <c r="E90" s="41">
        <f t="shared" si="7"/>
        <v>1.9921969696969699</v>
      </c>
      <c r="F90" s="43">
        <v>48580159</v>
      </c>
      <c r="G90" s="39">
        <v>277.79300000000001</v>
      </c>
      <c r="H90" s="43">
        <f t="shared" si="8"/>
        <v>174878.98903140108</v>
      </c>
      <c r="I90" s="38">
        <f t="shared" si="9"/>
        <v>0</v>
      </c>
      <c r="J90" s="40">
        <v>110</v>
      </c>
      <c r="K90" s="39">
        <f t="shared" si="10"/>
        <v>219.14166666666668</v>
      </c>
      <c r="L90" s="39">
        <f t="shared" si="11"/>
        <v>58.651333333333326</v>
      </c>
      <c r="M90" s="43">
        <f t="shared" si="12"/>
        <v>828287.37624606444</v>
      </c>
      <c r="N90" s="38">
        <f t="shared" si="13"/>
        <v>1</v>
      </c>
      <c r="O90" s="45"/>
    </row>
    <row r="91" spans="1:15" s="46" customFormat="1" ht="12.75" x14ac:dyDescent="0.2">
      <c r="A91" s="37">
        <v>117907</v>
      </c>
      <c r="B91" s="38" t="s">
        <v>146</v>
      </c>
      <c r="C91" s="39">
        <v>194.98700000000002</v>
      </c>
      <c r="D91" s="40">
        <v>99</v>
      </c>
      <c r="E91" s="41">
        <f t="shared" si="7"/>
        <v>1.9695656565656567</v>
      </c>
      <c r="F91" s="43">
        <v>35586486</v>
      </c>
      <c r="G91" s="39">
        <v>209.34400000000002</v>
      </c>
      <c r="H91" s="43">
        <f t="shared" si="8"/>
        <v>169990.4750076429</v>
      </c>
      <c r="I91" s="38">
        <f t="shared" si="9"/>
        <v>0</v>
      </c>
      <c r="J91" s="40">
        <v>94</v>
      </c>
      <c r="K91" s="39">
        <f t="shared" si="10"/>
        <v>185.13917171717173</v>
      </c>
      <c r="L91" s="39">
        <f t="shared" si="11"/>
        <v>24.204828282828288</v>
      </c>
      <c r="M91" s="43">
        <f t="shared" si="12"/>
        <v>1470222.6177430162</v>
      </c>
      <c r="N91" s="38">
        <f t="shared" si="13"/>
        <v>1</v>
      </c>
      <c r="O91" s="45"/>
    </row>
    <row r="92" spans="1:15" s="46" customFormat="1" ht="12.75" x14ac:dyDescent="0.2">
      <c r="A92" s="37">
        <v>112910</v>
      </c>
      <c r="B92" s="38" t="s">
        <v>396</v>
      </c>
      <c r="C92" s="39">
        <v>351.91300000000001</v>
      </c>
      <c r="D92" s="40">
        <v>214</v>
      </c>
      <c r="E92" s="41">
        <f t="shared" si="7"/>
        <v>1.6444532710280375</v>
      </c>
      <c r="F92" s="43">
        <v>95703149</v>
      </c>
      <c r="G92" s="39">
        <v>359.10599999999999</v>
      </c>
      <c r="H92" s="43">
        <f t="shared" si="8"/>
        <v>266503.89857033856</v>
      </c>
      <c r="I92" s="38">
        <f t="shared" si="9"/>
        <v>0</v>
      </c>
      <c r="J92" s="40">
        <v>50</v>
      </c>
      <c r="K92" s="39">
        <f t="shared" si="10"/>
        <v>82.22266355140188</v>
      </c>
      <c r="L92" s="39">
        <f t="shared" si="11"/>
        <v>276.88333644859813</v>
      </c>
      <c r="M92" s="43">
        <f t="shared" si="12"/>
        <v>345644.307192776</v>
      </c>
      <c r="N92" s="38">
        <f t="shared" si="13"/>
        <v>1</v>
      </c>
      <c r="O92" s="45"/>
    </row>
    <row r="93" spans="1:15" s="46" customFormat="1" ht="12.75" x14ac:dyDescent="0.2">
      <c r="A93" s="37">
        <v>171902</v>
      </c>
      <c r="B93" s="38" t="s">
        <v>222</v>
      </c>
      <c r="C93" s="39">
        <v>852.07</v>
      </c>
      <c r="D93" s="40">
        <v>543</v>
      </c>
      <c r="E93" s="41">
        <f t="shared" si="7"/>
        <v>1.5691896869244937</v>
      </c>
      <c r="F93" s="43">
        <v>254576254</v>
      </c>
      <c r="G93" s="39">
        <v>851.351</v>
      </c>
      <c r="H93" s="43">
        <f t="shared" si="8"/>
        <v>299026.19953462202</v>
      </c>
      <c r="I93" s="38">
        <f t="shared" si="9"/>
        <v>0</v>
      </c>
      <c r="J93" s="40">
        <v>84</v>
      </c>
      <c r="K93" s="39">
        <f t="shared" si="10"/>
        <v>131.81193370165747</v>
      </c>
      <c r="L93" s="39">
        <f t="shared" si="11"/>
        <v>719.5390662983425</v>
      </c>
      <c r="M93" s="43">
        <f t="shared" si="12"/>
        <v>353804.63121990522</v>
      </c>
      <c r="N93" s="38">
        <f t="shared" si="13"/>
        <v>1</v>
      </c>
      <c r="O93" s="45"/>
    </row>
    <row r="94" spans="1:15" s="46" customFormat="1" ht="12.75" x14ac:dyDescent="0.2">
      <c r="A94" s="37">
        <v>143905</v>
      </c>
      <c r="B94" s="38" t="s">
        <v>183</v>
      </c>
      <c r="C94" s="39">
        <v>218.876</v>
      </c>
      <c r="D94" s="40">
        <v>145</v>
      </c>
      <c r="E94" s="41">
        <f t="shared" si="7"/>
        <v>1.5094896551724137</v>
      </c>
      <c r="F94" s="43">
        <v>66022874</v>
      </c>
      <c r="G94" s="39">
        <v>225.22900000000001</v>
      </c>
      <c r="H94" s="43">
        <f t="shared" si="8"/>
        <v>293136.64758978639</v>
      </c>
      <c r="I94" s="38">
        <f t="shared" si="9"/>
        <v>0</v>
      </c>
      <c r="J94" s="40">
        <v>91</v>
      </c>
      <c r="K94" s="39">
        <f t="shared" si="10"/>
        <v>137.36355862068964</v>
      </c>
      <c r="L94" s="39">
        <f t="shared" si="11"/>
        <v>87.865441379310369</v>
      </c>
      <c r="M94" s="43">
        <f t="shared" si="12"/>
        <v>751408.89254721673</v>
      </c>
      <c r="N94" s="38">
        <f t="shared" si="13"/>
        <v>1</v>
      </c>
      <c r="O94" s="45"/>
    </row>
    <row r="95" spans="1:15" s="46" customFormat="1" ht="12.75" x14ac:dyDescent="0.2">
      <c r="A95" s="37">
        <v>22004</v>
      </c>
      <c r="B95" s="38" t="s">
        <v>465</v>
      </c>
      <c r="C95" s="39">
        <v>274.25600000000003</v>
      </c>
      <c r="D95" s="40">
        <v>114</v>
      </c>
      <c r="E95" s="41">
        <f t="shared" si="7"/>
        <v>2.4057543859649124</v>
      </c>
      <c r="F95" s="43">
        <v>83782146</v>
      </c>
      <c r="G95" s="39">
        <v>268.52300000000002</v>
      </c>
      <c r="H95" s="43">
        <f t="shared" si="8"/>
        <v>312011.06050505914</v>
      </c>
      <c r="I95" s="38">
        <f t="shared" si="9"/>
        <v>0</v>
      </c>
      <c r="J95" s="40">
        <v>8</v>
      </c>
      <c r="K95" s="39">
        <f t="shared" si="10"/>
        <v>19.246035087719299</v>
      </c>
      <c r="L95" s="39">
        <f t="shared" si="11"/>
        <v>249.27696491228073</v>
      </c>
      <c r="M95" s="43">
        <f t="shared" si="12"/>
        <v>336100.63420614298</v>
      </c>
      <c r="N95" s="38">
        <f t="shared" si="13"/>
        <v>1</v>
      </c>
      <c r="O95" s="45"/>
    </row>
    <row r="96" spans="1:15" s="46" customFormat="1" ht="12.75" x14ac:dyDescent="0.2">
      <c r="A96" s="37">
        <v>72901</v>
      </c>
      <c r="B96" s="38" t="s">
        <v>466</v>
      </c>
      <c r="C96" s="39">
        <v>208.40900000000002</v>
      </c>
      <c r="D96" s="40">
        <v>137</v>
      </c>
      <c r="E96" s="41">
        <f t="shared" si="7"/>
        <v>1.5212335766423359</v>
      </c>
      <c r="F96" s="43">
        <v>49448923</v>
      </c>
      <c r="G96" s="39">
        <v>256.21899999999999</v>
      </c>
      <c r="H96" s="43">
        <f t="shared" si="8"/>
        <v>192994.75448737215</v>
      </c>
      <c r="I96" s="38">
        <f t="shared" si="9"/>
        <v>0</v>
      </c>
      <c r="J96" s="40">
        <v>71</v>
      </c>
      <c r="K96" s="39">
        <f t="shared" si="10"/>
        <v>108.00758394160586</v>
      </c>
      <c r="L96" s="39">
        <f t="shared" si="11"/>
        <v>148.21141605839415</v>
      </c>
      <c r="M96" s="43">
        <f t="shared" si="12"/>
        <v>333637.74744934298</v>
      </c>
      <c r="N96" s="38">
        <f t="shared" si="13"/>
        <v>1</v>
      </c>
      <c r="O96" s="45"/>
    </row>
    <row r="97" spans="1:15" s="46" customFormat="1" ht="12.75" x14ac:dyDescent="0.2">
      <c r="A97" s="37">
        <v>96905</v>
      </c>
      <c r="B97" s="38" t="s">
        <v>467</v>
      </c>
      <c r="C97" s="39">
        <v>388.69900000000001</v>
      </c>
      <c r="D97" s="40">
        <v>197</v>
      </c>
      <c r="E97" s="41">
        <f t="shared" si="7"/>
        <v>1.9730913705583757</v>
      </c>
      <c r="F97" s="43">
        <v>82190561</v>
      </c>
      <c r="G97" s="39">
        <v>339.07400000000001</v>
      </c>
      <c r="H97" s="43">
        <f t="shared" si="8"/>
        <v>242397.1198027569</v>
      </c>
      <c r="I97" s="38">
        <f t="shared" si="9"/>
        <v>0</v>
      </c>
      <c r="J97" s="40">
        <v>42</v>
      </c>
      <c r="K97" s="39">
        <f t="shared" si="10"/>
        <v>82.869837563451782</v>
      </c>
      <c r="L97" s="39">
        <f t="shared" si="11"/>
        <v>256.20416243654824</v>
      </c>
      <c r="M97" s="43">
        <f t="shared" si="12"/>
        <v>320801.03702591243</v>
      </c>
      <c r="N97" s="38">
        <f t="shared" si="13"/>
        <v>1</v>
      </c>
      <c r="O97" s="45"/>
    </row>
    <row r="98" spans="1:15" s="46" customFormat="1" ht="12.75" x14ac:dyDescent="0.2">
      <c r="A98" s="37">
        <v>122902</v>
      </c>
      <c r="B98" s="38" t="s">
        <v>468</v>
      </c>
      <c r="C98" s="39">
        <v>227.363</v>
      </c>
      <c r="D98" s="40">
        <v>33</v>
      </c>
      <c r="E98" s="41">
        <f t="shared" si="7"/>
        <v>6.889787878787879</v>
      </c>
      <c r="F98" s="43">
        <v>48518482</v>
      </c>
      <c r="G98" s="39">
        <v>227.74800000000002</v>
      </c>
      <c r="H98" s="43">
        <f t="shared" si="8"/>
        <v>213035.8202926041</v>
      </c>
      <c r="I98" s="38">
        <f t="shared" si="9"/>
        <v>0</v>
      </c>
      <c r="J98" s="40">
        <v>13</v>
      </c>
      <c r="K98" s="39">
        <f t="shared" si="10"/>
        <v>89.567242424242423</v>
      </c>
      <c r="L98" s="39">
        <f t="shared" si="11"/>
        <v>138.18075757575758</v>
      </c>
      <c r="M98" s="43">
        <f t="shared" si="12"/>
        <v>351123.28844629286</v>
      </c>
      <c r="N98" s="38">
        <f t="shared" si="13"/>
        <v>1</v>
      </c>
      <c r="O98" s="45"/>
    </row>
    <row r="99" spans="1:15" s="46" customFormat="1" ht="12.75" x14ac:dyDescent="0.2">
      <c r="A99" s="37">
        <v>180902</v>
      </c>
      <c r="B99" s="38" t="s">
        <v>377</v>
      </c>
      <c r="C99" s="39">
        <v>631.84900000000005</v>
      </c>
      <c r="D99" s="40">
        <v>356</v>
      </c>
      <c r="E99" s="41">
        <f t="shared" si="7"/>
        <v>1.7748567415730339</v>
      </c>
      <c r="F99" s="43">
        <v>163328959</v>
      </c>
      <c r="G99" s="39">
        <v>617.00800000000004</v>
      </c>
      <c r="H99" s="43">
        <f t="shared" si="8"/>
        <v>264711.25009724346</v>
      </c>
      <c r="I99" s="38">
        <f t="shared" si="9"/>
        <v>0</v>
      </c>
      <c r="J99" s="40">
        <v>126</v>
      </c>
      <c r="K99" s="39">
        <f t="shared" si="10"/>
        <v>223.63194943820227</v>
      </c>
      <c r="L99" s="39">
        <f t="shared" si="11"/>
        <v>393.3760505617978</v>
      </c>
      <c r="M99" s="43">
        <f t="shared" si="12"/>
        <v>415198.02429950342</v>
      </c>
      <c r="N99" s="38">
        <f t="shared" si="13"/>
        <v>1</v>
      </c>
      <c r="O99" s="45"/>
    </row>
    <row r="100" spans="1:15" s="46" customFormat="1" ht="12.75" x14ac:dyDescent="0.2">
      <c r="A100" s="37">
        <v>226908</v>
      </c>
      <c r="B100" s="38" t="s">
        <v>289</v>
      </c>
      <c r="C100" s="39">
        <v>436.70300000000003</v>
      </c>
      <c r="D100" s="40">
        <v>259</v>
      </c>
      <c r="E100" s="41">
        <f t="shared" si="7"/>
        <v>1.6861119691119693</v>
      </c>
      <c r="F100" s="43">
        <v>121530013</v>
      </c>
      <c r="G100" s="39">
        <v>424.19400000000002</v>
      </c>
      <c r="H100" s="43">
        <f t="shared" si="8"/>
        <v>286496.30357807985</v>
      </c>
      <c r="I100" s="38">
        <f t="shared" si="9"/>
        <v>0</v>
      </c>
      <c r="J100" s="40">
        <v>113</v>
      </c>
      <c r="K100" s="39">
        <f t="shared" si="10"/>
        <v>190.53065250965253</v>
      </c>
      <c r="L100" s="39">
        <f t="shared" si="11"/>
        <v>233.66334749034749</v>
      </c>
      <c r="M100" s="43">
        <f t="shared" si="12"/>
        <v>520107.3009750506</v>
      </c>
      <c r="N100" s="38">
        <f t="shared" si="13"/>
        <v>1</v>
      </c>
      <c r="O100" s="45"/>
    </row>
    <row r="101" spans="1:15" s="46" customFormat="1" ht="12.75" x14ac:dyDescent="0.2">
      <c r="A101" s="37">
        <v>49908</v>
      </c>
      <c r="B101" s="38" t="s">
        <v>470</v>
      </c>
      <c r="C101" s="39">
        <v>138.09399999999999</v>
      </c>
      <c r="D101" s="39">
        <v>74</v>
      </c>
      <c r="E101" s="41">
        <f t="shared" si="7"/>
        <v>1.866135135135135</v>
      </c>
      <c r="F101" s="43">
        <v>12490528</v>
      </c>
      <c r="G101" s="38">
        <v>135.697</v>
      </c>
      <c r="H101" s="43">
        <f t="shared" si="8"/>
        <v>92047.193379367265</v>
      </c>
      <c r="I101" s="38">
        <f t="shared" si="9"/>
        <v>0</v>
      </c>
      <c r="J101" s="38">
        <v>53</v>
      </c>
      <c r="K101" s="39">
        <f t="shared" si="10"/>
        <v>98.905162162162156</v>
      </c>
      <c r="L101" s="39">
        <f t="shared" si="11"/>
        <v>36.791837837837846</v>
      </c>
      <c r="M101" s="43">
        <f t="shared" si="12"/>
        <v>339491.82030679536</v>
      </c>
      <c r="N101" s="38">
        <f t="shared" si="13"/>
        <v>1</v>
      </c>
      <c r="O101" s="45"/>
    </row>
    <row r="102" spans="1:15" s="46" customFormat="1" ht="12.75" x14ac:dyDescent="0.2">
      <c r="A102" s="37">
        <v>110908</v>
      </c>
      <c r="B102" s="38" t="s">
        <v>141</v>
      </c>
      <c r="C102" s="39">
        <v>289.113</v>
      </c>
      <c r="D102" s="39">
        <v>184</v>
      </c>
      <c r="E102" s="41">
        <f t="shared" si="7"/>
        <v>1.5712663043478261</v>
      </c>
      <c r="F102" s="43">
        <v>50754732</v>
      </c>
      <c r="G102" s="38">
        <v>291.67200000000003</v>
      </c>
      <c r="H102" s="43">
        <f t="shared" si="8"/>
        <v>174013.04204723111</v>
      </c>
      <c r="I102" s="38">
        <f t="shared" si="9"/>
        <v>0</v>
      </c>
      <c r="J102" s="38">
        <v>124</v>
      </c>
      <c r="K102" s="39">
        <f t="shared" si="10"/>
        <v>194.83702173913045</v>
      </c>
      <c r="L102" s="39">
        <f t="shared" si="11"/>
        <v>96.834978260869576</v>
      </c>
      <c r="M102" s="43">
        <f t="shared" si="12"/>
        <v>524136.34940123366</v>
      </c>
      <c r="N102" s="38">
        <f t="shared" si="13"/>
        <v>1</v>
      </c>
      <c r="O102" s="45"/>
    </row>
    <row r="103" spans="1:15" s="46" customFormat="1" ht="12.75" x14ac:dyDescent="0.2">
      <c r="A103" s="47">
        <v>25906</v>
      </c>
      <c r="B103" s="46" t="s">
        <v>414</v>
      </c>
      <c r="C103" s="48">
        <v>353.70600000000002</v>
      </c>
      <c r="D103" s="48">
        <v>215</v>
      </c>
      <c r="E103" s="41">
        <f t="shared" si="7"/>
        <v>1.6451441860465117</v>
      </c>
      <c r="F103" s="45">
        <v>48206844</v>
      </c>
      <c r="G103" s="48">
        <v>338.26400000000001</v>
      </c>
      <c r="H103" s="43">
        <f t="shared" si="8"/>
        <v>142512.48728803537</v>
      </c>
      <c r="I103" s="38">
        <f t="shared" si="9"/>
        <v>0</v>
      </c>
      <c r="J103" s="46">
        <v>118</v>
      </c>
      <c r="K103" s="39">
        <f t="shared" si="10"/>
        <v>194.12701395348839</v>
      </c>
      <c r="L103" s="39">
        <f t="shared" si="11"/>
        <v>144.13698604651162</v>
      </c>
      <c r="M103" s="43">
        <f t="shared" si="12"/>
        <v>334451.58888256561</v>
      </c>
      <c r="N103" s="38">
        <f t="shared" si="13"/>
        <v>1</v>
      </c>
      <c r="O103" s="45"/>
    </row>
    <row r="104" spans="1:15" s="46" customFormat="1" ht="12.75" x14ac:dyDescent="0.2">
      <c r="A104" s="37">
        <v>95901</v>
      </c>
      <c r="B104" s="38" t="s">
        <v>118</v>
      </c>
      <c r="C104" s="39">
        <v>1128.6210000000001</v>
      </c>
      <c r="D104" s="40">
        <v>757</v>
      </c>
      <c r="E104" s="41">
        <f t="shared" si="7"/>
        <v>1.4909128137384413</v>
      </c>
      <c r="F104" s="43">
        <v>575260946</v>
      </c>
      <c r="G104" s="39">
        <v>1207.1790000000001</v>
      </c>
      <c r="H104" s="43">
        <f t="shared" si="8"/>
        <v>476533.26143016072</v>
      </c>
      <c r="I104" s="38">
        <f t="shared" si="9"/>
        <v>1</v>
      </c>
      <c r="J104" s="40">
        <v>39</v>
      </c>
      <c r="K104" s="39">
        <f t="shared" si="10"/>
        <v>58.145599735799209</v>
      </c>
      <c r="L104" s="39">
        <f t="shared" si="11"/>
        <v>1149.033400264201</v>
      </c>
      <c r="M104" s="43">
        <f t="shared" si="12"/>
        <v>500647.71473808191</v>
      </c>
      <c r="N104" s="38">
        <f t="shared" si="13"/>
        <v>1</v>
      </c>
      <c r="O104" s="45"/>
    </row>
    <row r="105" spans="1:15" s="46" customFormat="1" ht="12.75" x14ac:dyDescent="0.2">
      <c r="A105" s="37">
        <v>15901</v>
      </c>
      <c r="B105" s="38" t="s">
        <v>8</v>
      </c>
      <c r="C105" s="39">
        <v>5409.7350000000006</v>
      </c>
      <c r="D105" s="40">
        <v>4786</v>
      </c>
      <c r="E105" s="41">
        <f t="shared" si="7"/>
        <v>1.1303249059757627</v>
      </c>
      <c r="F105" s="43">
        <v>6740287911</v>
      </c>
      <c r="G105" s="39">
        <v>5441.3330000000005</v>
      </c>
      <c r="H105" s="43">
        <f t="shared" si="8"/>
        <v>1238719.9811149216</v>
      </c>
      <c r="I105" s="38">
        <f t="shared" si="9"/>
        <v>1</v>
      </c>
      <c r="J105" s="40">
        <v>320</v>
      </c>
      <c r="K105" s="39">
        <f t="shared" si="10"/>
        <v>361.70396991224408</v>
      </c>
      <c r="L105" s="39">
        <f t="shared" si="11"/>
        <v>5079.6290300877563</v>
      </c>
      <c r="M105" s="43">
        <f t="shared" si="12"/>
        <v>1326925.2284125076</v>
      </c>
      <c r="N105" s="38">
        <f t="shared" si="13"/>
        <v>1</v>
      </c>
      <c r="O105" s="45"/>
    </row>
    <row r="106" spans="1:15" s="46" customFormat="1" ht="12.75" x14ac:dyDescent="0.2">
      <c r="A106" s="37">
        <v>209901</v>
      </c>
      <c r="B106" s="38" t="s">
        <v>272</v>
      </c>
      <c r="C106" s="39">
        <v>742.51400000000001</v>
      </c>
      <c r="D106" s="40">
        <v>507</v>
      </c>
      <c r="E106" s="41">
        <f t="shared" si="7"/>
        <v>1.4645246548323472</v>
      </c>
      <c r="F106" s="43">
        <v>359395717</v>
      </c>
      <c r="G106" s="39">
        <v>795.23500000000001</v>
      </c>
      <c r="H106" s="43">
        <f t="shared" si="8"/>
        <v>451936.49298634991</v>
      </c>
      <c r="I106" s="38">
        <f t="shared" si="9"/>
        <v>1</v>
      </c>
      <c r="J106" s="40">
        <v>30</v>
      </c>
      <c r="K106" s="39">
        <f t="shared" si="10"/>
        <v>43.935739644970418</v>
      </c>
      <c r="L106" s="39">
        <f t="shared" si="11"/>
        <v>751.29926035502956</v>
      </c>
      <c r="M106" s="43">
        <f t="shared" si="12"/>
        <v>478365.59406456235</v>
      </c>
      <c r="N106" s="38">
        <f t="shared" si="13"/>
        <v>1</v>
      </c>
      <c r="O106" s="45"/>
    </row>
    <row r="107" spans="1:15" s="46" customFormat="1" ht="12.75" x14ac:dyDescent="0.2">
      <c r="A107" s="37">
        <v>184907</v>
      </c>
      <c r="B107" s="38" t="s">
        <v>245</v>
      </c>
      <c r="C107" s="39">
        <v>6348.6050000000005</v>
      </c>
      <c r="D107" s="40">
        <v>5697</v>
      </c>
      <c r="E107" s="41">
        <f t="shared" si="7"/>
        <v>1.1143768650166754</v>
      </c>
      <c r="F107" s="43">
        <v>3171604872</v>
      </c>
      <c r="G107" s="39">
        <v>6273.52</v>
      </c>
      <c r="H107" s="43">
        <f t="shared" si="8"/>
        <v>505554.2776623012</v>
      </c>
      <c r="I107" s="38">
        <f t="shared" si="9"/>
        <v>1</v>
      </c>
      <c r="J107" s="40">
        <v>132</v>
      </c>
      <c r="K107" s="39">
        <f t="shared" si="10"/>
        <v>147.09774618220115</v>
      </c>
      <c r="L107" s="39">
        <f t="shared" si="11"/>
        <v>6126.4222538177992</v>
      </c>
      <c r="M107" s="43">
        <f t="shared" si="12"/>
        <v>517692.8296157766</v>
      </c>
      <c r="N107" s="38">
        <f t="shared" si="13"/>
        <v>1</v>
      </c>
      <c r="O107" s="45"/>
    </row>
    <row r="108" spans="1:15" s="46" customFormat="1" ht="12.75" x14ac:dyDescent="0.2">
      <c r="A108" s="37">
        <v>43901</v>
      </c>
      <c r="B108" s="38" t="s">
        <v>37</v>
      </c>
      <c r="C108" s="39">
        <v>24464.626</v>
      </c>
      <c r="D108" s="40">
        <v>21083</v>
      </c>
      <c r="E108" s="41">
        <f t="shared" si="7"/>
        <v>1.1603958639662286</v>
      </c>
      <c r="F108" s="43">
        <v>12373894065</v>
      </c>
      <c r="G108" s="39">
        <v>24904.402999999998</v>
      </c>
      <c r="H108" s="43">
        <f t="shared" si="8"/>
        <v>496855.67909417464</v>
      </c>
      <c r="I108" s="38">
        <f t="shared" si="9"/>
        <v>1</v>
      </c>
      <c r="J108" s="40">
        <v>262</v>
      </c>
      <c r="K108" s="39">
        <f t="shared" si="10"/>
        <v>304.02371635915188</v>
      </c>
      <c r="L108" s="39">
        <f t="shared" si="11"/>
        <v>24600.379283640847</v>
      </c>
      <c r="M108" s="43">
        <f t="shared" si="12"/>
        <v>502996.06856990978</v>
      </c>
      <c r="N108" s="38">
        <f t="shared" si="13"/>
        <v>1</v>
      </c>
      <c r="O108" s="45"/>
    </row>
    <row r="109" spans="1:15" s="46" customFormat="1" ht="12.75" x14ac:dyDescent="0.2">
      <c r="A109" s="37">
        <v>22901</v>
      </c>
      <c r="B109" s="38" t="s">
        <v>426</v>
      </c>
      <c r="C109" s="39">
        <v>1599.1480000000001</v>
      </c>
      <c r="D109" s="40">
        <v>1078</v>
      </c>
      <c r="E109" s="41">
        <f t="shared" si="7"/>
        <v>1.483439703153989</v>
      </c>
      <c r="F109" s="43">
        <v>566909942</v>
      </c>
      <c r="G109" s="39">
        <v>1654.6390000000001</v>
      </c>
      <c r="H109" s="43">
        <f t="shared" si="8"/>
        <v>342618.50590974826</v>
      </c>
      <c r="I109" s="38">
        <f t="shared" si="9"/>
        <v>1</v>
      </c>
      <c r="J109" s="40">
        <v>0</v>
      </c>
      <c r="K109" s="39">
        <f t="shared" si="10"/>
        <v>0</v>
      </c>
      <c r="L109" s="39">
        <f t="shared" si="11"/>
        <v>1654.6390000000001</v>
      </c>
      <c r="M109" s="43">
        <f t="shared" si="12"/>
        <v>342618.50590974826</v>
      </c>
      <c r="N109" s="38">
        <f t="shared" si="13"/>
        <v>1</v>
      </c>
      <c r="O109" s="45"/>
    </row>
    <row r="110" spans="1:15" s="46" customFormat="1" ht="12.75" x14ac:dyDescent="0.2">
      <c r="A110" s="37">
        <v>93901</v>
      </c>
      <c r="B110" s="38" t="s">
        <v>113</v>
      </c>
      <c r="C110" s="39">
        <v>1217.171</v>
      </c>
      <c r="D110" s="40">
        <v>852</v>
      </c>
      <c r="E110" s="41">
        <f t="shared" si="7"/>
        <v>1.4286044600938967</v>
      </c>
      <c r="F110" s="43">
        <v>577820698</v>
      </c>
      <c r="G110" s="39">
        <v>1363.8610000000001</v>
      </c>
      <c r="H110" s="43">
        <f t="shared" si="8"/>
        <v>423665.38672196062</v>
      </c>
      <c r="I110" s="38">
        <f t="shared" si="9"/>
        <v>1</v>
      </c>
      <c r="J110" s="40">
        <v>205</v>
      </c>
      <c r="K110" s="39">
        <f t="shared" si="10"/>
        <v>292.86391431924881</v>
      </c>
      <c r="L110" s="39">
        <f t="shared" si="11"/>
        <v>1070.9970856807513</v>
      </c>
      <c r="M110" s="43">
        <f t="shared" si="12"/>
        <v>539516.59227225941</v>
      </c>
      <c r="N110" s="38">
        <f t="shared" si="13"/>
        <v>1</v>
      </c>
      <c r="O110" s="45"/>
    </row>
    <row r="111" spans="1:15" s="46" customFormat="1" ht="12.75" x14ac:dyDescent="0.2">
      <c r="A111" s="37">
        <v>2901</v>
      </c>
      <c r="B111" s="38" t="s">
        <v>1</v>
      </c>
      <c r="C111" s="39">
        <v>5012.723</v>
      </c>
      <c r="D111" s="40">
        <v>4059</v>
      </c>
      <c r="E111" s="41">
        <f t="shared" si="7"/>
        <v>1.2349650160137966</v>
      </c>
      <c r="F111" s="43">
        <v>3957548729</v>
      </c>
      <c r="G111" s="39">
        <v>5392.7030000000004</v>
      </c>
      <c r="H111" s="43">
        <f t="shared" si="8"/>
        <v>733871.07152016344</v>
      </c>
      <c r="I111" s="38">
        <f t="shared" si="9"/>
        <v>1</v>
      </c>
      <c r="J111" s="40">
        <v>0</v>
      </c>
      <c r="K111" s="39">
        <f t="shared" si="10"/>
        <v>0</v>
      </c>
      <c r="L111" s="39">
        <f t="shared" si="11"/>
        <v>5392.7030000000004</v>
      </c>
      <c r="M111" s="43">
        <f t="shared" si="12"/>
        <v>733871.07152016344</v>
      </c>
      <c r="N111" s="38">
        <f t="shared" si="13"/>
        <v>1</v>
      </c>
      <c r="O111" s="45"/>
    </row>
    <row r="112" spans="1:15" s="46" customFormat="1" ht="12.75" x14ac:dyDescent="0.2">
      <c r="A112" s="37">
        <v>4901</v>
      </c>
      <c r="B112" s="38" t="s">
        <v>2</v>
      </c>
      <c r="C112" s="39">
        <v>3439.81</v>
      </c>
      <c r="D112" s="40">
        <v>2546</v>
      </c>
      <c r="E112" s="41">
        <f t="shared" si="7"/>
        <v>1.351064414768264</v>
      </c>
      <c r="F112" s="43">
        <v>2899985102</v>
      </c>
      <c r="G112" s="39">
        <v>4485.5730000000003</v>
      </c>
      <c r="H112" s="43">
        <f t="shared" si="8"/>
        <v>646513.85720397369</v>
      </c>
      <c r="I112" s="38">
        <f t="shared" si="9"/>
        <v>1</v>
      </c>
      <c r="J112" s="40">
        <v>58</v>
      </c>
      <c r="K112" s="39">
        <f t="shared" si="10"/>
        <v>78.361736056559309</v>
      </c>
      <c r="L112" s="39">
        <f t="shared" si="11"/>
        <v>4407.2112639434408</v>
      </c>
      <c r="M112" s="43">
        <f t="shared" si="12"/>
        <v>658009.0965290328</v>
      </c>
      <c r="N112" s="38">
        <f t="shared" si="13"/>
        <v>1</v>
      </c>
      <c r="O112" s="45"/>
    </row>
    <row r="113" spans="1:15" s="46" customFormat="1" ht="12.75" x14ac:dyDescent="0.2">
      <c r="A113" s="37">
        <v>61910</v>
      </c>
      <c r="B113" s="38" t="s">
        <v>68</v>
      </c>
      <c r="C113" s="39">
        <v>3116.4059999999999</v>
      </c>
      <c r="D113" s="40">
        <v>2649</v>
      </c>
      <c r="E113" s="41">
        <f t="shared" si="7"/>
        <v>1.1764462061155152</v>
      </c>
      <c r="F113" s="43">
        <v>1770038909</v>
      </c>
      <c r="G113" s="39">
        <v>3452.5680000000002</v>
      </c>
      <c r="H113" s="43">
        <f t="shared" si="8"/>
        <v>512673.14908786729</v>
      </c>
      <c r="I113" s="38">
        <f t="shared" si="9"/>
        <v>1</v>
      </c>
      <c r="J113" s="40">
        <v>170</v>
      </c>
      <c r="K113" s="39">
        <f t="shared" si="10"/>
        <v>199.99585503963758</v>
      </c>
      <c r="L113" s="39">
        <f t="shared" si="11"/>
        <v>3252.5721449603625</v>
      </c>
      <c r="M113" s="43">
        <f t="shared" si="12"/>
        <v>544196.66347526037</v>
      </c>
      <c r="N113" s="38">
        <f t="shared" si="13"/>
        <v>1</v>
      </c>
      <c r="O113" s="45"/>
    </row>
    <row r="114" spans="1:15" s="46" customFormat="1" ht="12.75" x14ac:dyDescent="0.2">
      <c r="A114" s="37">
        <v>220901</v>
      </c>
      <c r="B114" s="38" t="s">
        <v>439</v>
      </c>
      <c r="C114" s="39">
        <v>75433.292000000001</v>
      </c>
      <c r="D114" s="40">
        <v>61004</v>
      </c>
      <c r="E114" s="41">
        <f t="shared" si="7"/>
        <v>1.2365302603107993</v>
      </c>
      <c r="F114" s="43">
        <v>25755011051</v>
      </c>
      <c r="G114" s="39">
        <v>74757.608999999997</v>
      </c>
      <c r="H114" s="43">
        <f t="shared" si="8"/>
        <v>344513.57387580443</v>
      </c>
      <c r="I114" s="38">
        <f t="shared" si="9"/>
        <v>1</v>
      </c>
      <c r="J114" s="40">
        <v>1127</v>
      </c>
      <c r="K114" s="39">
        <f t="shared" si="10"/>
        <v>1393.5696033702707</v>
      </c>
      <c r="L114" s="39">
        <f t="shared" si="11"/>
        <v>73364.039396629727</v>
      </c>
      <c r="M114" s="43">
        <f t="shared" si="12"/>
        <v>351057.70160446153</v>
      </c>
      <c r="N114" s="38">
        <f t="shared" si="13"/>
        <v>1</v>
      </c>
      <c r="O114" s="45"/>
    </row>
    <row r="115" spans="1:15" s="46" customFormat="1" ht="12.75" x14ac:dyDescent="0.2">
      <c r="A115" s="37">
        <v>217901</v>
      </c>
      <c r="B115" s="38" t="s">
        <v>281</v>
      </c>
      <c r="C115" s="39">
        <v>406.84800000000001</v>
      </c>
      <c r="D115" s="40">
        <v>222</v>
      </c>
      <c r="E115" s="41">
        <f t="shared" si="7"/>
        <v>1.8326486486486486</v>
      </c>
      <c r="F115" s="43">
        <v>152449457</v>
      </c>
      <c r="G115" s="39">
        <v>425.61500000000001</v>
      </c>
      <c r="H115" s="43">
        <f t="shared" si="8"/>
        <v>358186.28807725292</v>
      </c>
      <c r="I115" s="38">
        <f t="shared" si="9"/>
        <v>1</v>
      </c>
      <c r="J115" s="40">
        <v>1</v>
      </c>
      <c r="K115" s="39">
        <f t="shared" si="10"/>
        <v>1.8326486486486486</v>
      </c>
      <c r="L115" s="39">
        <f t="shared" si="11"/>
        <v>423.78235135135134</v>
      </c>
      <c r="M115" s="43">
        <f t="shared" si="12"/>
        <v>359735.26626078523</v>
      </c>
      <c r="N115" s="38">
        <f t="shared" si="13"/>
        <v>1</v>
      </c>
      <c r="O115" s="45"/>
    </row>
    <row r="116" spans="1:15" s="46" customFormat="1" ht="12.75" x14ac:dyDescent="0.2">
      <c r="A116" s="37">
        <v>107901</v>
      </c>
      <c r="B116" s="38" t="s">
        <v>440</v>
      </c>
      <c r="C116" s="39">
        <v>4102.8870000000006</v>
      </c>
      <c r="D116" s="40">
        <v>3105</v>
      </c>
      <c r="E116" s="41">
        <f t="shared" si="7"/>
        <v>1.3213806763285025</v>
      </c>
      <c r="F116" s="43">
        <v>1304805233</v>
      </c>
      <c r="G116" s="39">
        <v>4037.2910000000002</v>
      </c>
      <c r="H116" s="43">
        <f t="shared" si="8"/>
        <v>323188.30448436836</v>
      </c>
      <c r="I116" s="38">
        <f t="shared" si="9"/>
        <v>1</v>
      </c>
      <c r="J116" s="40">
        <v>49</v>
      </c>
      <c r="K116" s="39">
        <f t="shared" si="10"/>
        <v>64.747653140096631</v>
      </c>
      <c r="L116" s="39">
        <f t="shared" si="11"/>
        <v>3972.5433468599035</v>
      </c>
      <c r="M116" s="43">
        <f t="shared" si="12"/>
        <v>328455.8830632731</v>
      </c>
      <c r="N116" s="38">
        <f t="shared" si="13"/>
        <v>1</v>
      </c>
      <c r="O116" s="45"/>
    </row>
    <row r="117" spans="1:15" s="46" customFormat="1" ht="12.75" x14ac:dyDescent="0.2">
      <c r="A117" s="37">
        <v>227901</v>
      </c>
      <c r="B117" s="38" t="s">
        <v>290</v>
      </c>
      <c r="C117" s="39">
        <v>97584.142999999996</v>
      </c>
      <c r="D117" s="40">
        <v>80838</v>
      </c>
      <c r="E117" s="41">
        <f t="shared" si="7"/>
        <v>1.2071568198124645</v>
      </c>
      <c r="F117" s="43">
        <v>110302808080</v>
      </c>
      <c r="G117" s="39">
        <v>100522.823</v>
      </c>
      <c r="H117" s="43">
        <f t="shared" si="8"/>
        <v>1097291.1900812814</v>
      </c>
      <c r="I117" s="38">
        <f t="shared" si="9"/>
        <v>1</v>
      </c>
      <c r="J117" s="40">
        <v>1998</v>
      </c>
      <c r="K117" s="39">
        <f t="shared" si="10"/>
        <v>2411.8993259853041</v>
      </c>
      <c r="L117" s="39">
        <f t="shared" si="11"/>
        <v>98110.923674014703</v>
      </c>
      <c r="M117" s="43">
        <f t="shared" si="12"/>
        <v>1124266.3298787635</v>
      </c>
      <c r="N117" s="38">
        <f t="shared" si="13"/>
        <v>1</v>
      </c>
      <c r="O117" s="45"/>
    </row>
    <row r="118" spans="1:15" s="46" customFormat="1" ht="12.75" x14ac:dyDescent="0.2">
      <c r="A118" s="37">
        <v>196901</v>
      </c>
      <c r="B118" s="38" t="s">
        <v>256</v>
      </c>
      <c r="C118" s="39">
        <v>239.46800000000002</v>
      </c>
      <c r="D118" s="40">
        <v>130</v>
      </c>
      <c r="E118" s="41">
        <f t="shared" si="7"/>
        <v>1.8420615384615386</v>
      </c>
      <c r="F118" s="43">
        <v>238999721</v>
      </c>
      <c r="G118" s="39">
        <v>242.464</v>
      </c>
      <c r="H118" s="43">
        <f t="shared" si="8"/>
        <v>985712.19232545863</v>
      </c>
      <c r="I118" s="38">
        <f t="shared" si="9"/>
        <v>1</v>
      </c>
      <c r="J118" s="40">
        <v>20</v>
      </c>
      <c r="K118" s="39">
        <f t="shared" si="10"/>
        <v>36.841230769230776</v>
      </c>
      <c r="L118" s="39">
        <f t="shared" si="11"/>
        <v>205.62276923076922</v>
      </c>
      <c r="M118" s="43">
        <f t="shared" si="12"/>
        <v>1162321.2832610577</v>
      </c>
      <c r="N118" s="38">
        <f t="shared" si="13"/>
        <v>1</v>
      </c>
      <c r="O118" s="45"/>
    </row>
    <row r="119" spans="1:15" s="46" customFormat="1" ht="12.75" x14ac:dyDescent="0.2">
      <c r="A119" s="37">
        <v>220915</v>
      </c>
      <c r="B119" s="38" t="s">
        <v>398</v>
      </c>
      <c r="C119" s="39">
        <v>7746.8050000000003</v>
      </c>
      <c r="D119" s="40">
        <v>6481</v>
      </c>
      <c r="E119" s="41">
        <f t="shared" si="7"/>
        <v>1.195310137324487</v>
      </c>
      <c r="F119" s="43">
        <v>2558074970</v>
      </c>
      <c r="G119" s="39">
        <v>7690.1440000000002</v>
      </c>
      <c r="H119" s="43">
        <f t="shared" si="8"/>
        <v>332643.31201080239</v>
      </c>
      <c r="I119" s="38">
        <f t="shared" si="9"/>
        <v>1</v>
      </c>
      <c r="J119" s="40">
        <v>220</v>
      </c>
      <c r="K119" s="39">
        <f t="shared" si="10"/>
        <v>262.96823021138715</v>
      </c>
      <c r="L119" s="39">
        <f t="shared" si="11"/>
        <v>7427.1757697886133</v>
      </c>
      <c r="M119" s="43">
        <f t="shared" si="12"/>
        <v>344420.95478680264</v>
      </c>
      <c r="N119" s="38">
        <f t="shared" si="13"/>
        <v>1</v>
      </c>
      <c r="O119" s="45"/>
    </row>
    <row r="120" spans="1:15" s="46" customFormat="1" ht="12.75" x14ac:dyDescent="0.2">
      <c r="A120" s="37">
        <v>10902</v>
      </c>
      <c r="B120" s="38" t="s">
        <v>5</v>
      </c>
      <c r="C120" s="39">
        <v>2901.04</v>
      </c>
      <c r="D120" s="40">
        <v>2245</v>
      </c>
      <c r="E120" s="41">
        <f t="shared" si="7"/>
        <v>1.2922227171492204</v>
      </c>
      <c r="F120" s="43">
        <v>1497823669</v>
      </c>
      <c r="G120" s="39">
        <v>2804.393</v>
      </c>
      <c r="H120" s="43">
        <f t="shared" si="8"/>
        <v>534099.06136550766</v>
      </c>
      <c r="I120" s="38">
        <f t="shared" si="9"/>
        <v>1</v>
      </c>
      <c r="J120" s="40">
        <v>61</v>
      </c>
      <c r="K120" s="39">
        <f t="shared" si="10"/>
        <v>78.825585746102448</v>
      </c>
      <c r="L120" s="39">
        <f t="shared" si="11"/>
        <v>2725.5674142538974</v>
      </c>
      <c r="M120" s="43">
        <f t="shared" si="12"/>
        <v>549545.63265132718</v>
      </c>
      <c r="N120" s="38">
        <f t="shared" si="13"/>
        <v>1</v>
      </c>
      <c r="O120" s="45"/>
    </row>
    <row r="121" spans="1:15" s="46" customFormat="1" ht="12.75" x14ac:dyDescent="0.2">
      <c r="A121" s="37">
        <v>36902</v>
      </c>
      <c r="B121" s="38" t="s">
        <v>33</v>
      </c>
      <c r="C121" s="39">
        <v>5989.1750000000002</v>
      </c>
      <c r="D121" s="40">
        <v>5323</v>
      </c>
      <c r="E121" s="41">
        <f t="shared" si="7"/>
        <v>1.1251502911891791</v>
      </c>
      <c r="F121" s="43">
        <v>4523304729</v>
      </c>
      <c r="G121" s="39">
        <v>6263.1689999999999</v>
      </c>
      <c r="H121" s="43">
        <f t="shared" si="8"/>
        <v>722207.03752365615</v>
      </c>
      <c r="I121" s="38">
        <f t="shared" si="9"/>
        <v>1</v>
      </c>
      <c r="J121" s="40">
        <v>104</v>
      </c>
      <c r="K121" s="39">
        <f t="shared" si="10"/>
        <v>117.01563028367462</v>
      </c>
      <c r="L121" s="39">
        <f t="shared" si="11"/>
        <v>6146.153369716325</v>
      </c>
      <c r="M121" s="43">
        <f t="shared" si="12"/>
        <v>735957.02171824791</v>
      </c>
      <c r="N121" s="38">
        <f t="shared" si="13"/>
        <v>1</v>
      </c>
      <c r="O121" s="45"/>
    </row>
    <row r="122" spans="1:15" s="46" customFormat="1" ht="12.75" x14ac:dyDescent="0.2">
      <c r="A122" s="37">
        <v>123910</v>
      </c>
      <c r="B122" s="38" t="s">
        <v>157</v>
      </c>
      <c r="C122" s="39">
        <v>22938.803</v>
      </c>
      <c r="D122" s="40">
        <v>18813</v>
      </c>
      <c r="E122" s="41">
        <f t="shared" si="7"/>
        <v>1.2193059586456174</v>
      </c>
      <c r="F122" s="43">
        <v>10143691881</v>
      </c>
      <c r="G122" s="39">
        <v>22644.876</v>
      </c>
      <c r="H122" s="43">
        <f t="shared" si="8"/>
        <v>447946.45291941543</v>
      </c>
      <c r="I122" s="38">
        <f t="shared" si="9"/>
        <v>1</v>
      </c>
      <c r="J122" s="40">
        <v>62</v>
      </c>
      <c r="K122" s="39">
        <f t="shared" si="10"/>
        <v>75.596969436028274</v>
      </c>
      <c r="L122" s="39">
        <f t="shared" si="11"/>
        <v>22569.279030563972</v>
      </c>
      <c r="M122" s="43">
        <f t="shared" si="12"/>
        <v>449446.87277174951</v>
      </c>
      <c r="N122" s="38">
        <f t="shared" si="13"/>
        <v>1</v>
      </c>
      <c r="O122" s="45"/>
    </row>
    <row r="123" spans="1:15" s="46" customFormat="1" ht="12.75" x14ac:dyDescent="0.2">
      <c r="A123" s="37">
        <v>183901</v>
      </c>
      <c r="B123" s="38" t="s">
        <v>241</v>
      </c>
      <c r="C123" s="39">
        <v>936.03700000000003</v>
      </c>
      <c r="D123" s="40">
        <v>639</v>
      </c>
      <c r="E123" s="41">
        <f t="shared" si="7"/>
        <v>1.4648466353677623</v>
      </c>
      <c r="F123" s="43">
        <v>367875740</v>
      </c>
      <c r="G123" s="39">
        <v>974.96900000000005</v>
      </c>
      <c r="H123" s="43">
        <f t="shared" si="8"/>
        <v>377320.44813732535</v>
      </c>
      <c r="I123" s="38">
        <f t="shared" si="9"/>
        <v>1</v>
      </c>
      <c r="J123" s="40">
        <v>144</v>
      </c>
      <c r="K123" s="39">
        <f t="shared" si="10"/>
        <v>210.93791549295776</v>
      </c>
      <c r="L123" s="39">
        <f t="shared" si="11"/>
        <v>764.03108450704235</v>
      </c>
      <c r="M123" s="43">
        <f t="shared" si="12"/>
        <v>481493.15840644855</v>
      </c>
      <c r="N123" s="38">
        <f t="shared" si="13"/>
        <v>1</v>
      </c>
      <c r="O123" s="45"/>
    </row>
    <row r="124" spans="1:15" s="46" customFormat="1" ht="12.75" x14ac:dyDescent="0.2">
      <c r="A124" s="37">
        <v>39904</v>
      </c>
      <c r="B124" s="38" t="s">
        <v>344</v>
      </c>
      <c r="C124" s="39">
        <v>242.488</v>
      </c>
      <c r="D124" s="40">
        <v>125</v>
      </c>
      <c r="E124" s="41">
        <f t="shared" si="7"/>
        <v>1.9399040000000001</v>
      </c>
      <c r="F124" s="43">
        <v>143635838</v>
      </c>
      <c r="G124" s="39">
        <v>239.02800000000002</v>
      </c>
      <c r="H124" s="43">
        <f t="shared" si="8"/>
        <v>600916.36963033618</v>
      </c>
      <c r="I124" s="38">
        <f t="shared" si="9"/>
        <v>1</v>
      </c>
      <c r="J124" s="40">
        <v>38</v>
      </c>
      <c r="K124" s="39">
        <f t="shared" si="10"/>
        <v>73.716352000000001</v>
      </c>
      <c r="L124" s="39">
        <f t="shared" si="11"/>
        <v>165.31164800000002</v>
      </c>
      <c r="M124" s="43">
        <f t="shared" si="12"/>
        <v>868879.11249907804</v>
      </c>
      <c r="N124" s="38">
        <f t="shared" si="13"/>
        <v>1</v>
      </c>
      <c r="O124" s="45"/>
    </row>
    <row r="125" spans="1:15" s="46" customFormat="1" ht="12.75" x14ac:dyDescent="0.2">
      <c r="A125" s="37">
        <v>8901</v>
      </c>
      <c r="B125" s="38" t="s">
        <v>3</v>
      </c>
      <c r="C125" s="39">
        <v>2982.9929999999999</v>
      </c>
      <c r="D125" s="40">
        <v>2252</v>
      </c>
      <c r="E125" s="41">
        <f t="shared" si="7"/>
        <v>1.3245972468916518</v>
      </c>
      <c r="F125" s="43">
        <v>1182066797</v>
      </c>
      <c r="G125" s="39">
        <v>2989.4540000000002</v>
      </c>
      <c r="H125" s="43">
        <f t="shared" si="8"/>
        <v>395412.27160545031</v>
      </c>
      <c r="I125" s="38">
        <f t="shared" si="9"/>
        <v>1</v>
      </c>
      <c r="J125" s="40">
        <v>195</v>
      </c>
      <c r="K125" s="39">
        <f t="shared" si="10"/>
        <v>258.29646314387213</v>
      </c>
      <c r="L125" s="39">
        <f t="shared" si="11"/>
        <v>2731.157536856128</v>
      </c>
      <c r="M125" s="43">
        <f t="shared" si="12"/>
        <v>432807.98747357976</v>
      </c>
      <c r="N125" s="38">
        <f t="shared" si="13"/>
        <v>1</v>
      </c>
      <c r="O125" s="45"/>
    </row>
    <row r="126" spans="1:15" s="46" customFormat="1" ht="12.75" x14ac:dyDescent="0.2">
      <c r="A126" s="37">
        <v>187901</v>
      </c>
      <c r="B126" s="38" t="s">
        <v>443</v>
      </c>
      <c r="C126" s="39">
        <v>755.44100000000003</v>
      </c>
      <c r="D126" s="40">
        <v>493</v>
      </c>
      <c r="E126" s="41">
        <f t="shared" si="7"/>
        <v>1.5323346855983773</v>
      </c>
      <c r="F126" s="43">
        <v>263001615</v>
      </c>
      <c r="G126" s="39">
        <v>751.92200000000003</v>
      </c>
      <c r="H126" s="43">
        <f t="shared" si="8"/>
        <v>349772.4697508518</v>
      </c>
      <c r="I126" s="38">
        <f t="shared" si="9"/>
        <v>1</v>
      </c>
      <c r="J126" s="40">
        <v>72</v>
      </c>
      <c r="K126" s="39">
        <f t="shared" si="10"/>
        <v>110.32809736308316</v>
      </c>
      <c r="L126" s="39">
        <f t="shared" si="11"/>
        <v>641.59390263691682</v>
      </c>
      <c r="M126" s="43">
        <f t="shared" si="12"/>
        <v>409919.13096286816</v>
      </c>
      <c r="N126" s="38">
        <f t="shared" si="13"/>
        <v>1</v>
      </c>
      <c r="O126" s="45"/>
    </row>
    <row r="127" spans="1:15" s="46" customFormat="1" ht="12.75" x14ac:dyDescent="0.2">
      <c r="A127" s="37">
        <v>114901</v>
      </c>
      <c r="B127" s="38" t="s">
        <v>369</v>
      </c>
      <c r="C127" s="39">
        <v>4961.4940000000006</v>
      </c>
      <c r="D127" s="40">
        <v>3943</v>
      </c>
      <c r="E127" s="41">
        <f t="shared" si="7"/>
        <v>1.2583043367993916</v>
      </c>
      <c r="F127" s="43">
        <v>1635719570</v>
      </c>
      <c r="G127" s="39">
        <v>5051.1540000000005</v>
      </c>
      <c r="H127" s="43">
        <f t="shared" si="8"/>
        <v>323830.86518447066</v>
      </c>
      <c r="I127" s="38">
        <f t="shared" si="9"/>
        <v>1</v>
      </c>
      <c r="J127" s="40">
        <v>28</v>
      </c>
      <c r="K127" s="39">
        <f t="shared" si="10"/>
        <v>35.232521430382967</v>
      </c>
      <c r="L127" s="39">
        <f t="shared" si="11"/>
        <v>5015.9214785696176</v>
      </c>
      <c r="M127" s="43">
        <f t="shared" si="12"/>
        <v>326105.49766150955</v>
      </c>
      <c r="N127" s="38">
        <f t="shared" si="13"/>
        <v>1</v>
      </c>
      <c r="O127" s="45"/>
    </row>
    <row r="128" spans="1:15" s="46" customFormat="1" ht="12.75" x14ac:dyDescent="0.2">
      <c r="A128" s="37">
        <v>177903</v>
      </c>
      <c r="B128" s="38" t="s">
        <v>227</v>
      </c>
      <c r="C128" s="39">
        <v>287.19900000000001</v>
      </c>
      <c r="D128" s="40">
        <v>151</v>
      </c>
      <c r="E128" s="41">
        <f t="shared" si="7"/>
        <v>1.9019801324503312</v>
      </c>
      <c r="F128" s="43">
        <v>573270281</v>
      </c>
      <c r="G128" s="39">
        <v>274.88200000000001</v>
      </c>
      <c r="H128" s="43">
        <f t="shared" si="8"/>
        <v>2085514.0787683441</v>
      </c>
      <c r="I128" s="38">
        <f t="shared" si="9"/>
        <v>1</v>
      </c>
      <c r="J128" s="40">
        <v>44</v>
      </c>
      <c r="K128" s="39">
        <f t="shared" si="10"/>
        <v>83.687125827814569</v>
      </c>
      <c r="L128" s="39">
        <f t="shared" si="11"/>
        <v>191.19487417218545</v>
      </c>
      <c r="M128" s="43">
        <f t="shared" si="12"/>
        <v>2998355.9103353717</v>
      </c>
      <c r="N128" s="38">
        <f t="shared" si="13"/>
        <v>1</v>
      </c>
      <c r="O128" s="45"/>
    </row>
    <row r="129" spans="1:15" s="46" customFormat="1" ht="12.75" x14ac:dyDescent="0.2">
      <c r="A129" s="37">
        <v>16902</v>
      </c>
      <c r="B129" s="38" t="s">
        <v>12</v>
      </c>
      <c r="C129" s="39">
        <v>1634.6960000000001</v>
      </c>
      <c r="D129" s="40">
        <v>1028</v>
      </c>
      <c r="E129" s="41">
        <f t="shared" si="7"/>
        <v>1.590171206225681</v>
      </c>
      <c r="F129" s="43">
        <v>859530164</v>
      </c>
      <c r="G129" s="39">
        <v>1609.0930000000001</v>
      </c>
      <c r="H129" s="43">
        <f t="shared" si="8"/>
        <v>534170.59424160072</v>
      </c>
      <c r="I129" s="38">
        <f t="shared" si="9"/>
        <v>1</v>
      </c>
      <c r="J129" s="40">
        <v>40</v>
      </c>
      <c r="K129" s="39">
        <f t="shared" si="10"/>
        <v>63.606848249027237</v>
      </c>
      <c r="L129" s="39">
        <f t="shared" si="11"/>
        <v>1545.4861517509728</v>
      </c>
      <c r="M129" s="43">
        <f t="shared" si="12"/>
        <v>556155.20270187303</v>
      </c>
      <c r="N129" s="38">
        <f t="shared" si="13"/>
        <v>1</v>
      </c>
      <c r="O129" s="45"/>
    </row>
    <row r="130" spans="1:15" s="46" customFormat="1" ht="12.75" x14ac:dyDescent="0.2">
      <c r="A130" s="37">
        <v>72904</v>
      </c>
      <c r="B130" s="38" t="s">
        <v>80</v>
      </c>
      <c r="C130" s="39">
        <v>266.93799999999999</v>
      </c>
      <c r="D130" s="40">
        <v>179</v>
      </c>
      <c r="E130" s="41">
        <f t="shared" si="7"/>
        <v>1.4912737430167597</v>
      </c>
      <c r="F130" s="43">
        <v>140371642</v>
      </c>
      <c r="G130" s="39">
        <v>222.22400000000002</v>
      </c>
      <c r="H130" s="43">
        <f t="shared" si="8"/>
        <v>631667.33566131466</v>
      </c>
      <c r="I130" s="38">
        <f t="shared" si="9"/>
        <v>1</v>
      </c>
      <c r="J130" s="40">
        <v>61</v>
      </c>
      <c r="K130" s="39">
        <f t="shared" si="10"/>
        <v>90.967698324022351</v>
      </c>
      <c r="L130" s="39">
        <f t="shared" si="11"/>
        <v>131.25630167597768</v>
      </c>
      <c r="M130" s="43">
        <f t="shared" si="12"/>
        <v>1069446.8776556319</v>
      </c>
      <c r="N130" s="38">
        <f t="shared" si="13"/>
        <v>1</v>
      </c>
      <c r="O130" s="45"/>
    </row>
    <row r="131" spans="1:15" s="46" customFormat="1" ht="12.75" x14ac:dyDescent="0.2">
      <c r="A131" s="37">
        <v>130901</v>
      </c>
      <c r="B131" s="38" t="s">
        <v>165</v>
      </c>
      <c r="C131" s="39">
        <v>9792.2569999999996</v>
      </c>
      <c r="D131" s="40">
        <v>8623</v>
      </c>
      <c r="E131" s="41">
        <f t="shared" si="7"/>
        <v>1.1355974718775368</v>
      </c>
      <c r="F131" s="43">
        <v>6421480810</v>
      </c>
      <c r="G131" s="39">
        <v>9996.9170000000013</v>
      </c>
      <c r="H131" s="43">
        <f t="shared" si="8"/>
        <v>642346.11630765756</v>
      </c>
      <c r="I131" s="38">
        <f t="shared" si="9"/>
        <v>1</v>
      </c>
      <c r="J131" s="40">
        <v>91</v>
      </c>
      <c r="K131" s="39">
        <f t="shared" si="10"/>
        <v>103.33936994085585</v>
      </c>
      <c r="L131" s="39">
        <f t="shared" si="11"/>
        <v>9893.577630059146</v>
      </c>
      <c r="M131" s="43">
        <f t="shared" si="12"/>
        <v>649055.48327532667</v>
      </c>
      <c r="N131" s="38">
        <f t="shared" si="13"/>
        <v>1</v>
      </c>
      <c r="O131" s="45"/>
    </row>
    <row r="132" spans="1:15" s="46" customFormat="1" ht="12.75" x14ac:dyDescent="0.2">
      <c r="A132" s="37">
        <v>17901</v>
      </c>
      <c r="B132" s="38" t="s">
        <v>13</v>
      </c>
      <c r="C132" s="39">
        <v>412.96200000000005</v>
      </c>
      <c r="D132" s="40">
        <v>233</v>
      </c>
      <c r="E132" s="41">
        <f t="shared" si="7"/>
        <v>1.7723690987124465</v>
      </c>
      <c r="F132" s="43">
        <v>414378057</v>
      </c>
      <c r="G132" s="39">
        <v>487.964</v>
      </c>
      <c r="H132" s="43">
        <f t="shared" si="8"/>
        <v>849198.00845964043</v>
      </c>
      <c r="I132" s="38">
        <f t="shared" si="9"/>
        <v>1</v>
      </c>
      <c r="J132" s="40">
        <v>90</v>
      </c>
      <c r="K132" s="39">
        <f t="shared" si="10"/>
        <v>159.51321888412019</v>
      </c>
      <c r="L132" s="39">
        <f t="shared" si="11"/>
        <v>328.45078111587981</v>
      </c>
      <c r="M132" s="43">
        <f t="shared" si="12"/>
        <v>1261613.8576141929</v>
      </c>
      <c r="N132" s="38">
        <f t="shared" si="13"/>
        <v>1</v>
      </c>
      <c r="O132" s="45"/>
    </row>
    <row r="133" spans="1:15" s="46" customFormat="1" ht="12.75" x14ac:dyDescent="0.2">
      <c r="A133" s="37">
        <v>169901</v>
      </c>
      <c r="B133" s="38" t="s">
        <v>214</v>
      </c>
      <c r="C133" s="39">
        <v>2221.3720000000003</v>
      </c>
      <c r="D133" s="40">
        <v>1691</v>
      </c>
      <c r="E133" s="41">
        <f t="shared" si="7"/>
        <v>1.313643997634536</v>
      </c>
      <c r="F133" s="43">
        <v>905468379</v>
      </c>
      <c r="G133" s="39">
        <v>2279.221</v>
      </c>
      <c r="H133" s="43">
        <f t="shared" si="8"/>
        <v>397270.98820167064</v>
      </c>
      <c r="I133" s="38">
        <f t="shared" si="9"/>
        <v>1</v>
      </c>
      <c r="J133" s="40">
        <v>86</v>
      </c>
      <c r="K133" s="39">
        <f t="shared" si="10"/>
        <v>112.97338379657009</v>
      </c>
      <c r="L133" s="39">
        <f t="shared" si="11"/>
        <v>2166.24761620343</v>
      </c>
      <c r="M133" s="43">
        <f t="shared" si="12"/>
        <v>417989.32505551964</v>
      </c>
      <c r="N133" s="38">
        <f t="shared" si="13"/>
        <v>1</v>
      </c>
      <c r="O133" s="45"/>
    </row>
    <row r="134" spans="1:15" s="46" customFormat="1" ht="12.75" x14ac:dyDescent="0.2">
      <c r="A134" s="37">
        <v>249902</v>
      </c>
      <c r="B134" s="38" t="s">
        <v>316</v>
      </c>
      <c r="C134" s="39">
        <v>1728.28</v>
      </c>
      <c r="D134" s="40">
        <v>1315</v>
      </c>
      <c r="E134" s="41">
        <f t="shared" si="7"/>
        <v>1.3142813688212927</v>
      </c>
      <c r="F134" s="43">
        <v>564264598</v>
      </c>
      <c r="G134" s="39">
        <v>1674.529</v>
      </c>
      <c r="H134" s="43">
        <f t="shared" si="8"/>
        <v>336969.14057624561</v>
      </c>
      <c r="I134" s="38">
        <f t="shared" si="9"/>
        <v>1</v>
      </c>
      <c r="J134" s="40">
        <v>168</v>
      </c>
      <c r="K134" s="39">
        <f t="shared" si="10"/>
        <v>220.79926996197716</v>
      </c>
      <c r="L134" s="39">
        <f t="shared" si="11"/>
        <v>1453.7297300380228</v>
      </c>
      <c r="M134" s="43">
        <f t="shared" si="12"/>
        <v>388149.58952875063</v>
      </c>
      <c r="N134" s="38">
        <f t="shared" si="13"/>
        <v>1</v>
      </c>
      <c r="O134" s="45"/>
    </row>
    <row r="135" spans="1:15" s="46" customFormat="1" ht="12.75" x14ac:dyDescent="0.2">
      <c r="A135" s="37">
        <v>20905</v>
      </c>
      <c r="B135" s="38" t="s">
        <v>19</v>
      </c>
      <c r="C135" s="39">
        <v>15033.112000000001</v>
      </c>
      <c r="D135" s="40">
        <v>12322</v>
      </c>
      <c r="E135" s="41">
        <f t="shared" si="7"/>
        <v>1.2200220743385815</v>
      </c>
      <c r="F135" s="43">
        <v>10794048072</v>
      </c>
      <c r="G135" s="39">
        <v>14712.59</v>
      </c>
      <c r="H135" s="43">
        <f t="shared" si="8"/>
        <v>733660.63160871062</v>
      </c>
      <c r="I135" s="38">
        <f t="shared" si="9"/>
        <v>1</v>
      </c>
      <c r="J135" s="40">
        <v>251</v>
      </c>
      <c r="K135" s="39">
        <f t="shared" si="10"/>
        <v>306.22554065898396</v>
      </c>
      <c r="L135" s="39">
        <f t="shared" si="11"/>
        <v>14406.364459341015</v>
      </c>
      <c r="M135" s="43">
        <f t="shared" si="12"/>
        <v>749255.51845255401</v>
      </c>
      <c r="N135" s="38">
        <f t="shared" si="13"/>
        <v>1</v>
      </c>
      <c r="O135" s="45"/>
    </row>
    <row r="136" spans="1:15" s="46" customFormat="1" ht="12.75" x14ac:dyDescent="0.2">
      <c r="A136" s="37">
        <v>198901</v>
      </c>
      <c r="B136" s="38" t="s">
        <v>258</v>
      </c>
      <c r="C136" s="39">
        <v>768.34699999999998</v>
      </c>
      <c r="D136" s="40">
        <v>494</v>
      </c>
      <c r="E136" s="41">
        <f t="shared" si="7"/>
        <v>1.5553582995951416</v>
      </c>
      <c r="F136" s="43">
        <v>324420568</v>
      </c>
      <c r="G136" s="39">
        <v>764.94500000000005</v>
      </c>
      <c r="H136" s="43">
        <f t="shared" si="8"/>
        <v>424109.66540078045</v>
      </c>
      <c r="I136" s="38">
        <f t="shared" si="9"/>
        <v>1</v>
      </c>
      <c r="J136" s="40">
        <v>84</v>
      </c>
      <c r="K136" s="39">
        <f t="shared" si="10"/>
        <v>130.65009716599189</v>
      </c>
      <c r="L136" s="39">
        <f t="shared" si="11"/>
        <v>634.2949028340081</v>
      </c>
      <c r="M136" s="43">
        <f t="shared" si="12"/>
        <v>511466.45913517498</v>
      </c>
      <c r="N136" s="38">
        <f t="shared" si="13"/>
        <v>1</v>
      </c>
      <c r="O136" s="45"/>
    </row>
    <row r="137" spans="1:15" s="46" customFormat="1" ht="12.75" x14ac:dyDescent="0.2">
      <c r="A137" s="37">
        <v>239901</v>
      </c>
      <c r="B137" s="38" t="s">
        <v>301</v>
      </c>
      <c r="C137" s="39">
        <v>6488.8990000000003</v>
      </c>
      <c r="D137" s="40">
        <v>4994</v>
      </c>
      <c r="E137" s="41">
        <f t="shared" si="7"/>
        <v>1.2993390068081698</v>
      </c>
      <c r="F137" s="43">
        <v>2638668043</v>
      </c>
      <c r="G137" s="39">
        <v>6360.1140000000005</v>
      </c>
      <c r="H137" s="43">
        <f t="shared" si="8"/>
        <v>414877.47593832435</v>
      </c>
      <c r="I137" s="38">
        <f t="shared" si="9"/>
        <v>1</v>
      </c>
      <c r="J137" s="40">
        <v>73</v>
      </c>
      <c r="K137" s="39">
        <f t="shared" si="10"/>
        <v>94.851747496996396</v>
      </c>
      <c r="L137" s="39">
        <f t="shared" si="11"/>
        <v>6265.2622525030038</v>
      </c>
      <c r="M137" s="43">
        <f t="shared" si="12"/>
        <v>421158.43466023135</v>
      </c>
      <c r="N137" s="38">
        <f t="shared" si="13"/>
        <v>1</v>
      </c>
      <c r="O137" s="45"/>
    </row>
    <row r="138" spans="1:15" s="46" customFormat="1" ht="12.75" x14ac:dyDescent="0.2">
      <c r="A138" s="37">
        <v>249903</v>
      </c>
      <c r="B138" s="38" t="s">
        <v>317</v>
      </c>
      <c r="C138" s="39">
        <v>2805.7310000000002</v>
      </c>
      <c r="D138" s="40">
        <v>2061</v>
      </c>
      <c r="E138" s="41">
        <f t="shared" si="7"/>
        <v>1.3613444929645804</v>
      </c>
      <c r="F138" s="43">
        <v>1270692679</v>
      </c>
      <c r="G138" s="39">
        <v>2827.1190000000001</v>
      </c>
      <c r="H138" s="43">
        <f t="shared" si="8"/>
        <v>449465.57926992106</v>
      </c>
      <c r="I138" s="38">
        <f t="shared" si="9"/>
        <v>1</v>
      </c>
      <c r="J138" s="40">
        <v>94</v>
      </c>
      <c r="K138" s="39">
        <f t="shared" si="10"/>
        <v>127.96638233867056</v>
      </c>
      <c r="L138" s="39">
        <f t="shared" si="11"/>
        <v>2699.1526176613297</v>
      </c>
      <c r="M138" s="43">
        <f t="shared" si="12"/>
        <v>470774.66857023694</v>
      </c>
      <c r="N138" s="38">
        <f t="shared" si="13"/>
        <v>1</v>
      </c>
      <c r="O138" s="45"/>
    </row>
    <row r="139" spans="1:15" s="46" customFormat="1" ht="12.75" x14ac:dyDescent="0.2">
      <c r="A139" s="37">
        <v>203902</v>
      </c>
      <c r="B139" s="38" t="s">
        <v>445</v>
      </c>
      <c r="C139" s="39">
        <v>685.75900000000001</v>
      </c>
      <c r="D139" s="40">
        <v>408</v>
      </c>
      <c r="E139" s="41">
        <f t="shared" si="7"/>
        <v>1.6807818627450981</v>
      </c>
      <c r="F139" s="43">
        <v>246502290</v>
      </c>
      <c r="G139" s="39">
        <v>680.48800000000006</v>
      </c>
      <c r="H139" s="43">
        <f t="shared" si="8"/>
        <v>362243.4047330739</v>
      </c>
      <c r="I139" s="38">
        <f t="shared" si="9"/>
        <v>1</v>
      </c>
      <c r="J139" s="40">
        <v>44</v>
      </c>
      <c r="K139" s="39">
        <f t="shared" si="10"/>
        <v>73.95440196078431</v>
      </c>
      <c r="L139" s="39">
        <f t="shared" si="11"/>
        <v>606.5335980392158</v>
      </c>
      <c r="M139" s="43">
        <f t="shared" si="12"/>
        <v>406411.59994579927</v>
      </c>
      <c r="N139" s="38">
        <f t="shared" si="13"/>
        <v>1</v>
      </c>
      <c r="O139" s="45"/>
    </row>
    <row r="140" spans="1:15" s="46" customFormat="1" ht="12.75" x14ac:dyDescent="0.2">
      <c r="A140" s="37">
        <v>121902</v>
      </c>
      <c r="B140" s="38" t="s">
        <v>152</v>
      </c>
      <c r="C140" s="39">
        <v>653.45500000000004</v>
      </c>
      <c r="D140" s="40">
        <v>399</v>
      </c>
      <c r="E140" s="41">
        <f t="shared" si="7"/>
        <v>1.6377318295739349</v>
      </c>
      <c r="F140" s="43">
        <v>263264302</v>
      </c>
      <c r="G140" s="39">
        <v>644.86099999999999</v>
      </c>
      <c r="H140" s="43">
        <f t="shared" si="8"/>
        <v>408249.68791724107</v>
      </c>
      <c r="I140" s="38">
        <f t="shared" si="9"/>
        <v>1</v>
      </c>
      <c r="J140" s="40">
        <v>93</v>
      </c>
      <c r="K140" s="39">
        <f t="shared" si="10"/>
        <v>152.30906015037596</v>
      </c>
      <c r="L140" s="39">
        <f t="shared" si="11"/>
        <v>492.55193984962403</v>
      </c>
      <c r="M140" s="43">
        <f t="shared" si="12"/>
        <v>534490.43786199379</v>
      </c>
      <c r="N140" s="38">
        <f t="shared" si="13"/>
        <v>1</v>
      </c>
      <c r="O140" s="45"/>
    </row>
    <row r="141" spans="1:15" s="46" customFormat="1" ht="12.75" x14ac:dyDescent="0.2">
      <c r="A141" s="37">
        <v>21902</v>
      </c>
      <c r="B141" s="38" t="s">
        <v>408</v>
      </c>
      <c r="C141" s="39">
        <v>20449.292000000001</v>
      </c>
      <c r="D141" s="40">
        <v>16153</v>
      </c>
      <c r="E141" s="41">
        <f t="shared" si="7"/>
        <v>1.2659748653500897</v>
      </c>
      <c r="F141" s="43">
        <v>7215163883</v>
      </c>
      <c r="G141" s="39">
        <v>20554.504000000001</v>
      </c>
      <c r="H141" s="43">
        <f t="shared" si="8"/>
        <v>351025.93003460456</v>
      </c>
      <c r="I141" s="38">
        <f t="shared" si="9"/>
        <v>1</v>
      </c>
      <c r="J141" s="40">
        <v>145</v>
      </c>
      <c r="K141" s="39">
        <f t="shared" si="10"/>
        <v>183.566355475763</v>
      </c>
      <c r="L141" s="39">
        <f t="shared" si="11"/>
        <v>20370.937644524238</v>
      </c>
      <c r="M141" s="43">
        <f t="shared" si="12"/>
        <v>354189.09079717571</v>
      </c>
      <c r="N141" s="38">
        <f t="shared" si="13"/>
        <v>1</v>
      </c>
      <c r="O141" s="45"/>
    </row>
    <row r="142" spans="1:15" s="46" customFormat="1" ht="12.75" x14ac:dyDescent="0.2">
      <c r="A142" s="37">
        <v>119901</v>
      </c>
      <c r="B142" s="38" t="s">
        <v>148</v>
      </c>
      <c r="C142" s="39">
        <v>403.96899999999999</v>
      </c>
      <c r="D142" s="40">
        <v>250</v>
      </c>
      <c r="E142" s="41">
        <f t="shared" si="7"/>
        <v>1.6158759999999999</v>
      </c>
      <c r="F142" s="43">
        <v>156747982</v>
      </c>
      <c r="G142" s="39">
        <v>480.20400000000001</v>
      </c>
      <c r="H142" s="43">
        <f t="shared" si="8"/>
        <v>326419.56751713855</v>
      </c>
      <c r="I142" s="38">
        <f t="shared" si="9"/>
        <v>1</v>
      </c>
      <c r="J142" s="40">
        <v>68</v>
      </c>
      <c r="K142" s="39">
        <f t="shared" si="10"/>
        <v>109.87956799999999</v>
      </c>
      <c r="L142" s="39">
        <f t="shared" si="11"/>
        <v>370.324432</v>
      </c>
      <c r="M142" s="43">
        <f t="shared" si="12"/>
        <v>423272.05135630909</v>
      </c>
      <c r="N142" s="38">
        <f t="shared" si="13"/>
        <v>1</v>
      </c>
      <c r="O142" s="45"/>
    </row>
    <row r="143" spans="1:15" s="46" customFormat="1" ht="12.75" x14ac:dyDescent="0.2">
      <c r="A143" s="37">
        <v>186901</v>
      </c>
      <c r="B143" s="38" t="s">
        <v>247</v>
      </c>
      <c r="C143" s="39">
        <v>390.19300000000004</v>
      </c>
      <c r="D143" s="40">
        <v>211</v>
      </c>
      <c r="E143" s="41">
        <f t="shared" si="7"/>
        <v>1.8492559241706163</v>
      </c>
      <c r="F143" s="43">
        <v>275381645</v>
      </c>
      <c r="G143" s="39">
        <v>358.827</v>
      </c>
      <c r="H143" s="43">
        <f t="shared" si="8"/>
        <v>767449.62056924368</v>
      </c>
      <c r="I143" s="38">
        <f t="shared" si="9"/>
        <v>1</v>
      </c>
      <c r="J143" s="40">
        <v>113</v>
      </c>
      <c r="K143" s="39">
        <f t="shared" si="10"/>
        <v>208.96591943127964</v>
      </c>
      <c r="L143" s="39">
        <f t="shared" si="11"/>
        <v>149.86108056872035</v>
      </c>
      <c r="M143" s="43">
        <f t="shared" si="12"/>
        <v>1837579.4699659923</v>
      </c>
      <c r="N143" s="38">
        <f t="shared" si="13"/>
        <v>1</v>
      </c>
      <c r="O143" s="45"/>
    </row>
    <row r="144" spans="1:15" s="46" customFormat="1" ht="12.75" x14ac:dyDescent="0.2">
      <c r="A144" s="37">
        <v>176901</v>
      </c>
      <c r="B144" s="38" t="s">
        <v>225</v>
      </c>
      <c r="C144" s="39">
        <v>492.22300000000001</v>
      </c>
      <c r="D144" s="40">
        <v>256</v>
      </c>
      <c r="E144" s="41">
        <f t="shared" si="7"/>
        <v>1.9227460937500001</v>
      </c>
      <c r="F144" s="43">
        <v>192326561</v>
      </c>
      <c r="G144" s="39">
        <v>549.30399999999997</v>
      </c>
      <c r="H144" s="43">
        <f t="shared" si="8"/>
        <v>350127.72708736878</v>
      </c>
      <c r="I144" s="38">
        <f t="shared" si="9"/>
        <v>1</v>
      </c>
      <c r="J144" s="40">
        <v>13</v>
      </c>
      <c r="K144" s="39">
        <f t="shared" si="10"/>
        <v>24.995699218750001</v>
      </c>
      <c r="L144" s="39">
        <f t="shared" si="11"/>
        <v>524.30830078124995</v>
      </c>
      <c r="M144" s="43">
        <f t="shared" si="12"/>
        <v>366819.59967717889</v>
      </c>
      <c r="N144" s="38">
        <f t="shared" si="13"/>
        <v>1</v>
      </c>
      <c r="O144" s="45"/>
    </row>
    <row r="145" spans="1:15" s="46" customFormat="1" ht="12.75" x14ac:dyDescent="0.2">
      <c r="A145" s="37">
        <v>27903</v>
      </c>
      <c r="B145" s="38" t="s">
        <v>25</v>
      </c>
      <c r="C145" s="39">
        <v>4187.665</v>
      </c>
      <c r="D145" s="40">
        <v>3192</v>
      </c>
      <c r="E145" s="41">
        <f t="shared" si="7"/>
        <v>1.3119251253132831</v>
      </c>
      <c r="F145" s="43">
        <v>2190253739</v>
      </c>
      <c r="G145" s="39">
        <v>3912.75</v>
      </c>
      <c r="H145" s="43">
        <f t="shared" si="8"/>
        <v>559773.49408983451</v>
      </c>
      <c r="I145" s="38">
        <f t="shared" si="9"/>
        <v>1</v>
      </c>
      <c r="J145" s="40">
        <v>54</v>
      </c>
      <c r="K145" s="39">
        <f t="shared" si="10"/>
        <v>70.843956766917287</v>
      </c>
      <c r="L145" s="39">
        <f t="shared" si="11"/>
        <v>3841.9060432330825</v>
      </c>
      <c r="M145" s="43">
        <f t="shared" si="12"/>
        <v>570095.60211858642</v>
      </c>
      <c r="N145" s="38">
        <f t="shared" si="13"/>
        <v>1</v>
      </c>
      <c r="O145" s="45"/>
    </row>
    <row r="146" spans="1:15" s="46" customFormat="1" ht="12.75" x14ac:dyDescent="0.2">
      <c r="A146" s="37">
        <v>239903</v>
      </c>
      <c r="B146" s="38" t="s">
        <v>302</v>
      </c>
      <c r="C146" s="39">
        <v>743.28</v>
      </c>
      <c r="D146" s="40">
        <v>454</v>
      </c>
      <c r="E146" s="41">
        <f t="shared" si="7"/>
        <v>1.637180616740088</v>
      </c>
      <c r="F146" s="43">
        <v>417864401</v>
      </c>
      <c r="G146" s="39">
        <v>782.78600000000006</v>
      </c>
      <c r="H146" s="43">
        <f t="shared" si="8"/>
        <v>533816.90653639683</v>
      </c>
      <c r="I146" s="38">
        <f t="shared" si="9"/>
        <v>1</v>
      </c>
      <c r="J146" s="40">
        <v>52</v>
      </c>
      <c r="K146" s="39">
        <f t="shared" si="10"/>
        <v>85.133392070484575</v>
      </c>
      <c r="L146" s="39">
        <f t="shared" si="11"/>
        <v>697.65260792951551</v>
      </c>
      <c r="M146" s="43">
        <f t="shared" si="12"/>
        <v>598957.69936291443</v>
      </c>
      <c r="N146" s="38">
        <f t="shared" si="13"/>
        <v>1</v>
      </c>
      <c r="O146" s="45"/>
    </row>
    <row r="147" spans="1:15" s="46" customFormat="1" ht="12.75" x14ac:dyDescent="0.2">
      <c r="A147" s="37">
        <v>188904</v>
      </c>
      <c r="B147" s="38" t="s">
        <v>251</v>
      </c>
      <c r="C147" s="39">
        <v>1881.7670000000001</v>
      </c>
      <c r="D147" s="40">
        <v>1425</v>
      </c>
      <c r="E147" s="41">
        <f t="shared" si="7"/>
        <v>1.3205382456140351</v>
      </c>
      <c r="F147" s="43">
        <v>1267278967</v>
      </c>
      <c r="G147" s="39">
        <v>1944.2250000000001</v>
      </c>
      <c r="H147" s="43">
        <f t="shared" si="8"/>
        <v>651817.03095063579</v>
      </c>
      <c r="I147" s="38">
        <f t="shared" si="9"/>
        <v>1</v>
      </c>
      <c r="J147" s="40">
        <v>226</v>
      </c>
      <c r="K147" s="39">
        <f t="shared" si="10"/>
        <v>298.44164350877196</v>
      </c>
      <c r="L147" s="39">
        <f t="shared" si="11"/>
        <v>1645.7833564912282</v>
      </c>
      <c r="M147" s="43">
        <f t="shared" si="12"/>
        <v>770015.66579322401</v>
      </c>
      <c r="N147" s="38">
        <f t="shared" si="13"/>
        <v>1</v>
      </c>
      <c r="O147" s="45"/>
    </row>
    <row r="148" spans="1:15" s="46" customFormat="1" ht="12.75" x14ac:dyDescent="0.2">
      <c r="A148" s="37">
        <v>26901</v>
      </c>
      <c r="B148" s="38" t="s">
        <v>24</v>
      </c>
      <c r="C148" s="39">
        <v>2360.143</v>
      </c>
      <c r="D148" s="40">
        <v>1786</v>
      </c>
      <c r="E148" s="41">
        <f t="shared" si="7"/>
        <v>1.3214686450167974</v>
      </c>
      <c r="F148" s="43">
        <v>849054714</v>
      </c>
      <c r="G148" s="39">
        <v>2298.5909999999999</v>
      </c>
      <c r="H148" s="43">
        <f t="shared" si="8"/>
        <v>369380.50919019524</v>
      </c>
      <c r="I148" s="38">
        <f t="shared" si="9"/>
        <v>1</v>
      </c>
      <c r="J148" s="40">
        <v>117</v>
      </c>
      <c r="K148" s="39">
        <f t="shared" si="10"/>
        <v>154.6118314669653</v>
      </c>
      <c r="L148" s="39">
        <f t="shared" si="11"/>
        <v>2143.9791685330347</v>
      </c>
      <c r="M148" s="43">
        <f t="shared" si="12"/>
        <v>396018.17333931697</v>
      </c>
      <c r="N148" s="38">
        <f t="shared" si="13"/>
        <v>1</v>
      </c>
      <c r="O148" s="45"/>
    </row>
    <row r="149" spans="1:15" s="46" customFormat="1" ht="12.75" x14ac:dyDescent="0.2">
      <c r="A149" s="37">
        <v>29901</v>
      </c>
      <c r="B149" s="38" t="s">
        <v>28</v>
      </c>
      <c r="C149" s="39">
        <v>5060.4859999999999</v>
      </c>
      <c r="D149" s="40">
        <v>3861</v>
      </c>
      <c r="E149" s="41">
        <f t="shared" ref="E149:E212" si="14">C149/D149</f>
        <v>1.3106671846671847</v>
      </c>
      <c r="F149" s="43">
        <v>3408780182</v>
      </c>
      <c r="G149" s="39">
        <v>5073.41</v>
      </c>
      <c r="H149" s="43">
        <f t="shared" ref="H149:H212" si="15">F149/G149</f>
        <v>671891.32792342827</v>
      </c>
      <c r="I149" s="38">
        <f t="shared" ref="I149:I212" si="16">IF(H149&gt;319500,1,0)</f>
        <v>1</v>
      </c>
      <c r="J149" s="40">
        <v>54</v>
      </c>
      <c r="K149" s="39">
        <f t="shared" ref="K149:K212" si="17">E149*J149</f>
        <v>70.776027972027975</v>
      </c>
      <c r="L149" s="39">
        <f t="shared" ref="L149:L212" si="18">IF(G149-K149&gt;0,G149-K149,((D149-J149)*E149))</f>
        <v>5002.633972027972</v>
      </c>
      <c r="M149" s="43">
        <f t="shared" ref="M149:M212" si="19">F149/L149</f>
        <v>681397.08023014641</v>
      </c>
      <c r="N149" s="38">
        <f t="shared" ref="N149:N212" si="20">IF(M149&gt;319500,1,0)</f>
        <v>1</v>
      </c>
      <c r="O149" s="45"/>
    </row>
    <row r="150" spans="1:15" s="46" customFormat="1" ht="12.75" x14ac:dyDescent="0.2">
      <c r="A150" s="37">
        <v>49905</v>
      </c>
      <c r="B150" s="38" t="s">
        <v>49</v>
      </c>
      <c r="C150" s="39">
        <v>1548.7530000000002</v>
      </c>
      <c r="D150" s="40">
        <v>1141</v>
      </c>
      <c r="E150" s="41">
        <f t="shared" si="14"/>
        <v>1.3573645924627522</v>
      </c>
      <c r="F150" s="43">
        <v>623632342</v>
      </c>
      <c r="G150" s="39">
        <v>1571.99</v>
      </c>
      <c r="H150" s="43">
        <f t="shared" si="15"/>
        <v>396715.20938428363</v>
      </c>
      <c r="I150" s="38">
        <f t="shared" si="16"/>
        <v>1</v>
      </c>
      <c r="J150" s="40">
        <v>165</v>
      </c>
      <c r="K150" s="39">
        <f t="shared" si="17"/>
        <v>223.9651577563541</v>
      </c>
      <c r="L150" s="39">
        <f t="shared" si="18"/>
        <v>1348.0248422436459</v>
      </c>
      <c r="M150" s="43">
        <f t="shared" si="19"/>
        <v>462626.74281434563</v>
      </c>
      <c r="N150" s="38">
        <f t="shared" si="20"/>
        <v>1</v>
      </c>
      <c r="O150" s="45"/>
    </row>
    <row r="151" spans="1:15" s="46" customFormat="1" ht="12.75" x14ac:dyDescent="0.2">
      <c r="A151" s="37">
        <v>198902</v>
      </c>
      <c r="B151" s="38" t="s">
        <v>259</v>
      </c>
      <c r="C151" s="39">
        <v>286.88600000000002</v>
      </c>
      <c r="D151" s="40">
        <v>162</v>
      </c>
      <c r="E151" s="41">
        <f t="shared" si="14"/>
        <v>1.7709012345679014</v>
      </c>
      <c r="F151" s="43">
        <v>111013256</v>
      </c>
      <c r="G151" s="39">
        <v>306.68</v>
      </c>
      <c r="H151" s="43">
        <f t="shared" si="15"/>
        <v>361984.00939089601</v>
      </c>
      <c r="I151" s="38">
        <f t="shared" si="16"/>
        <v>1</v>
      </c>
      <c r="J151" s="40">
        <v>0</v>
      </c>
      <c r="K151" s="39">
        <f t="shared" si="17"/>
        <v>0</v>
      </c>
      <c r="L151" s="39">
        <f t="shared" si="18"/>
        <v>306.68</v>
      </c>
      <c r="M151" s="43">
        <f t="shared" si="19"/>
        <v>361984.00939089601</v>
      </c>
      <c r="N151" s="38">
        <f t="shared" si="20"/>
        <v>1</v>
      </c>
      <c r="O151" s="45"/>
    </row>
    <row r="152" spans="1:15" s="46" customFormat="1" ht="12.75" x14ac:dyDescent="0.2">
      <c r="A152" s="37">
        <v>106901</v>
      </c>
      <c r="B152" s="38" t="s">
        <v>137</v>
      </c>
      <c r="C152" s="39">
        <v>1389.8810000000001</v>
      </c>
      <c r="D152" s="40">
        <v>904</v>
      </c>
      <c r="E152" s="41">
        <f t="shared" si="14"/>
        <v>1.537478982300885</v>
      </c>
      <c r="F152" s="43">
        <v>1156568584</v>
      </c>
      <c r="G152" s="39">
        <v>1441.7440000000001</v>
      </c>
      <c r="H152" s="43">
        <f t="shared" si="15"/>
        <v>802201.07314474683</v>
      </c>
      <c r="I152" s="38">
        <f t="shared" si="16"/>
        <v>1</v>
      </c>
      <c r="J152" s="40">
        <v>36</v>
      </c>
      <c r="K152" s="39">
        <f t="shared" si="17"/>
        <v>55.349243362831857</v>
      </c>
      <c r="L152" s="39">
        <f t="shared" si="18"/>
        <v>1386.3947566371683</v>
      </c>
      <c r="M152" s="43">
        <f t="shared" si="19"/>
        <v>834227.46549140639</v>
      </c>
      <c r="N152" s="38">
        <f t="shared" si="20"/>
        <v>1</v>
      </c>
      <c r="O152" s="45"/>
    </row>
    <row r="153" spans="1:15" s="46" customFormat="1" ht="12.75" x14ac:dyDescent="0.2">
      <c r="A153" s="37">
        <v>191901</v>
      </c>
      <c r="B153" s="38" t="s">
        <v>252</v>
      </c>
      <c r="C153" s="39">
        <v>11487.439</v>
      </c>
      <c r="D153" s="40">
        <v>9962</v>
      </c>
      <c r="E153" s="41">
        <f t="shared" si="14"/>
        <v>1.1531257779562336</v>
      </c>
      <c r="F153" s="43">
        <v>4579158043</v>
      </c>
      <c r="G153" s="39">
        <v>11434.384</v>
      </c>
      <c r="H153" s="43">
        <f t="shared" si="15"/>
        <v>400472.64837353723</v>
      </c>
      <c r="I153" s="38">
        <f t="shared" si="16"/>
        <v>1</v>
      </c>
      <c r="J153" s="40">
        <v>252</v>
      </c>
      <c r="K153" s="39">
        <f t="shared" si="17"/>
        <v>290.58769604497087</v>
      </c>
      <c r="L153" s="39">
        <f t="shared" si="18"/>
        <v>11143.796303955029</v>
      </c>
      <c r="M153" s="43">
        <f t="shared" si="19"/>
        <v>410915.44731258391</v>
      </c>
      <c r="N153" s="38">
        <f t="shared" si="20"/>
        <v>1</v>
      </c>
      <c r="O153" s="45"/>
    </row>
    <row r="154" spans="1:15" s="46" customFormat="1" ht="12.75" x14ac:dyDescent="0.2">
      <c r="A154" s="37">
        <v>64903</v>
      </c>
      <c r="B154" s="38" t="s">
        <v>75</v>
      </c>
      <c r="C154" s="39">
        <v>2925.4210000000003</v>
      </c>
      <c r="D154" s="40">
        <v>2203</v>
      </c>
      <c r="E154" s="41">
        <f t="shared" si="14"/>
        <v>1.3279260099863823</v>
      </c>
      <c r="F154" s="43">
        <v>5262900915</v>
      </c>
      <c r="G154" s="39">
        <v>2951.5070000000001</v>
      </c>
      <c r="H154" s="43">
        <f t="shared" si="15"/>
        <v>1783123.3044678532</v>
      </c>
      <c r="I154" s="38">
        <f t="shared" si="16"/>
        <v>1</v>
      </c>
      <c r="J154" s="40">
        <v>21</v>
      </c>
      <c r="K154" s="39">
        <f t="shared" si="17"/>
        <v>27.88644620971403</v>
      </c>
      <c r="L154" s="39">
        <f t="shared" si="18"/>
        <v>2923.6205537902861</v>
      </c>
      <c r="M154" s="43">
        <f t="shared" si="19"/>
        <v>1800131.3160071294</v>
      </c>
      <c r="N154" s="38">
        <f t="shared" si="20"/>
        <v>1</v>
      </c>
      <c r="O154" s="45"/>
    </row>
    <row r="155" spans="1:15" s="46" customFormat="1" ht="12.75" x14ac:dyDescent="0.2">
      <c r="A155" s="37">
        <v>220919</v>
      </c>
      <c r="B155" s="38" t="s">
        <v>284</v>
      </c>
      <c r="C155" s="39">
        <v>8911.5770000000011</v>
      </c>
      <c r="D155" s="40">
        <v>8236</v>
      </c>
      <c r="E155" s="41">
        <f t="shared" si="14"/>
        <v>1.0820273190869356</v>
      </c>
      <c r="F155" s="43">
        <v>7785796578</v>
      </c>
      <c r="G155" s="39">
        <v>8830.8389999999999</v>
      </c>
      <c r="H155" s="43">
        <f t="shared" si="15"/>
        <v>881659.89415048785</v>
      </c>
      <c r="I155" s="38">
        <f t="shared" si="16"/>
        <v>1</v>
      </c>
      <c r="J155" s="40">
        <v>572</v>
      </c>
      <c r="K155" s="39">
        <f t="shared" si="17"/>
        <v>618.91962651772712</v>
      </c>
      <c r="L155" s="39">
        <f t="shared" si="18"/>
        <v>8211.9193734822729</v>
      </c>
      <c r="M155" s="43">
        <f t="shared" si="19"/>
        <v>948109.23292083235</v>
      </c>
      <c r="N155" s="38">
        <f t="shared" si="20"/>
        <v>1</v>
      </c>
      <c r="O155" s="45"/>
    </row>
    <row r="156" spans="1:15" s="46" customFormat="1" ht="12.75" x14ac:dyDescent="0.2">
      <c r="A156" s="37">
        <v>57903</v>
      </c>
      <c r="B156" s="38" t="s">
        <v>56</v>
      </c>
      <c r="C156" s="39">
        <v>31819.184000000001</v>
      </c>
      <c r="D156" s="40">
        <v>25172</v>
      </c>
      <c r="E156" s="41">
        <f t="shared" si="14"/>
        <v>1.264070554584459</v>
      </c>
      <c r="F156" s="43">
        <v>17640166543</v>
      </c>
      <c r="G156" s="39">
        <v>32023.945</v>
      </c>
      <c r="H156" s="43">
        <f t="shared" si="15"/>
        <v>550843.01896596432</v>
      </c>
      <c r="I156" s="38">
        <f t="shared" si="16"/>
        <v>1</v>
      </c>
      <c r="J156" s="40">
        <v>333</v>
      </c>
      <c r="K156" s="39">
        <f t="shared" si="17"/>
        <v>420.93549467662484</v>
      </c>
      <c r="L156" s="39">
        <f t="shared" si="18"/>
        <v>31603.009505323374</v>
      </c>
      <c r="M156" s="43">
        <f t="shared" si="19"/>
        <v>558179.95877983072</v>
      </c>
      <c r="N156" s="38">
        <f t="shared" si="20"/>
        <v>1</v>
      </c>
      <c r="O156" s="45"/>
    </row>
    <row r="157" spans="1:15" s="46" customFormat="1" ht="12.75" x14ac:dyDescent="0.2">
      <c r="A157" s="37">
        <v>183902</v>
      </c>
      <c r="B157" s="38" t="s">
        <v>242</v>
      </c>
      <c r="C157" s="39">
        <v>3428.1290000000004</v>
      </c>
      <c r="D157" s="40">
        <v>2660</v>
      </c>
      <c r="E157" s="41">
        <f t="shared" si="14"/>
        <v>1.2887703007518798</v>
      </c>
      <c r="F157" s="43">
        <v>2491080267</v>
      </c>
      <c r="G157" s="39">
        <v>3337.3180000000002</v>
      </c>
      <c r="H157" s="43">
        <f t="shared" si="15"/>
        <v>746431.79553162144</v>
      </c>
      <c r="I157" s="38">
        <f t="shared" si="16"/>
        <v>1</v>
      </c>
      <c r="J157" s="40">
        <v>70</v>
      </c>
      <c r="K157" s="39">
        <f t="shared" si="17"/>
        <v>90.213921052631591</v>
      </c>
      <c r="L157" s="39">
        <f t="shared" si="18"/>
        <v>3247.1040789473686</v>
      </c>
      <c r="M157" s="43">
        <f t="shared" si="19"/>
        <v>767169.82469115895</v>
      </c>
      <c r="N157" s="38">
        <f t="shared" si="20"/>
        <v>1</v>
      </c>
      <c r="O157" s="45"/>
    </row>
    <row r="158" spans="1:15" s="46" customFormat="1" ht="12.75" x14ac:dyDescent="0.2">
      <c r="A158" s="37">
        <v>57904</v>
      </c>
      <c r="B158" s="38" t="s">
        <v>446</v>
      </c>
      <c r="C158" s="39">
        <v>9727.357</v>
      </c>
      <c r="D158" s="40">
        <v>7837</v>
      </c>
      <c r="E158" s="41">
        <f t="shared" si="14"/>
        <v>1.2412092637488834</v>
      </c>
      <c r="F158" s="43">
        <v>3148907674</v>
      </c>
      <c r="G158" s="39">
        <v>9772.4459999999999</v>
      </c>
      <c r="H158" s="43">
        <f t="shared" si="15"/>
        <v>322223.08253225446</v>
      </c>
      <c r="I158" s="38">
        <f t="shared" si="16"/>
        <v>1</v>
      </c>
      <c r="J158" s="40">
        <v>73</v>
      </c>
      <c r="K158" s="39">
        <f t="shared" si="17"/>
        <v>90.608276253668492</v>
      </c>
      <c r="L158" s="39">
        <f t="shared" si="18"/>
        <v>9681.8377237463319</v>
      </c>
      <c r="M158" s="43">
        <f t="shared" si="19"/>
        <v>325238.63380572631</v>
      </c>
      <c r="N158" s="38">
        <f t="shared" si="20"/>
        <v>1</v>
      </c>
      <c r="O158" s="45"/>
    </row>
    <row r="159" spans="1:15" s="46" customFormat="1" ht="12.75" x14ac:dyDescent="0.2">
      <c r="A159" s="37">
        <v>43903</v>
      </c>
      <c r="B159" s="38" t="s">
        <v>415</v>
      </c>
      <c r="C159" s="39">
        <v>3164.2370000000001</v>
      </c>
      <c r="D159" s="40">
        <v>2571</v>
      </c>
      <c r="E159" s="41">
        <f t="shared" si="14"/>
        <v>1.2307417347335667</v>
      </c>
      <c r="F159" s="43">
        <v>1148113957</v>
      </c>
      <c r="G159" s="39">
        <v>3188.0970000000002</v>
      </c>
      <c r="H159" s="43">
        <f t="shared" si="15"/>
        <v>360125.16463583132</v>
      </c>
      <c r="I159" s="38">
        <f t="shared" si="16"/>
        <v>1</v>
      </c>
      <c r="J159" s="40">
        <v>61</v>
      </c>
      <c r="K159" s="39">
        <f t="shared" si="17"/>
        <v>75.075245818747575</v>
      </c>
      <c r="L159" s="39">
        <f t="shared" si="18"/>
        <v>3113.0217541812526</v>
      </c>
      <c r="M159" s="43">
        <f t="shared" si="19"/>
        <v>368810.12972617737</v>
      </c>
      <c r="N159" s="38">
        <f t="shared" si="20"/>
        <v>1</v>
      </c>
      <c r="O159" s="45"/>
    </row>
    <row r="160" spans="1:15" s="46" customFormat="1" ht="12.75" x14ac:dyDescent="0.2">
      <c r="A160" s="37">
        <v>133901</v>
      </c>
      <c r="B160" s="38" t="s">
        <v>447</v>
      </c>
      <c r="C160" s="39">
        <v>921.56400000000008</v>
      </c>
      <c r="D160" s="40">
        <v>576</v>
      </c>
      <c r="E160" s="41">
        <f t="shared" si="14"/>
        <v>1.5999375000000002</v>
      </c>
      <c r="F160" s="43">
        <v>301266415</v>
      </c>
      <c r="G160" s="39">
        <v>922.36400000000003</v>
      </c>
      <c r="H160" s="43">
        <f t="shared" si="15"/>
        <v>326624.21235000499</v>
      </c>
      <c r="I160" s="38">
        <f t="shared" si="16"/>
        <v>1</v>
      </c>
      <c r="J160" s="40">
        <v>34</v>
      </c>
      <c r="K160" s="39">
        <f t="shared" si="17"/>
        <v>54.397875000000006</v>
      </c>
      <c r="L160" s="39">
        <f t="shared" si="18"/>
        <v>867.96612500000003</v>
      </c>
      <c r="M160" s="43">
        <f t="shared" si="19"/>
        <v>347094.66916119563</v>
      </c>
      <c r="N160" s="38">
        <f t="shared" si="20"/>
        <v>1</v>
      </c>
      <c r="O160" s="45"/>
    </row>
    <row r="161" spans="1:15" s="46" customFormat="1" ht="12.75" x14ac:dyDescent="0.2">
      <c r="A161" s="37">
        <v>103901</v>
      </c>
      <c r="B161" s="38" t="s">
        <v>131</v>
      </c>
      <c r="C161" s="39">
        <v>344.04400000000004</v>
      </c>
      <c r="D161" s="40">
        <v>177</v>
      </c>
      <c r="E161" s="41">
        <f t="shared" si="14"/>
        <v>1.9437514124293787</v>
      </c>
      <c r="F161" s="43">
        <v>206409158</v>
      </c>
      <c r="G161" s="39">
        <v>356.41400000000004</v>
      </c>
      <c r="H161" s="43">
        <f t="shared" si="15"/>
        <v>579127.52585476427</v>
      </c>
      <c r="I161" s="38">
        <f t="shared" si="16"/>
        <v>1</v>
      </c>
      <c r="J161" s="40">
        <v>95</v>
      </c>
      <c r="K161" s="39">
        <f t="shared" si="17"/>
        <v>184.65638418079098</v>
      </c>
      <c r="L161" s="39">
        <f t="shared" si="18"/>
        <v>171.75761581920906</v>
      </c>
      <c r="M161" s="43">
        <f t="shared" si="19"/>
        <v>1201746.7581598531</v>
      </c>
      <c r="N161" s="38">
        <f t="shared" si="20"/>
        <v>1</v>
      </c>
      <c r="O161" s="45"/>
    </row>
    <row r="162" spans="1:15" s="46" customFormat="1" ht="12.75" x14ac:dyDescent="0.2">
      <c r="A162" s="37">
        <v>249904</v>
      </c>
      <c r="B162" s="38" t="s">
        <v>318</v>
      </c>
      <c r="C162" s="39">
        <v>957.50200000000007</v>
      </c>
      <c r="D162" s="40">
        <v>587</v>
      </c>
      <c r="E162" s="41">
        <f t="shared" si="14"/>
        <v>1.6311788756388417</v>
      </c>
      <c r="F162" s="43">
        <v>548935428</v>
      </c>
      <c r="G162" s="39">
        <v>983.12600000000009</v>
      </c>
      <c r="H162" s="43">
        <f t="shared" si="15"/>
        <v>558357.14648987004</v>
      </c>
      <c r="I162" s="38">
        <f t="shared" si="16"/>
        <v>1</v>
      </c>
      <c r="J162" s="40">
        <v>38</v>
      </c>
      <c r="K162" s="39">
        <f t="shared" si="17"/>
        <v>61.984797274275984</v>
      </c>
      <c r="L162" s="39">
        <f t="shared" si="18"/>
        <v>921.14120272572416</v>
      </c>
      <c r="M162" s="43">
        <f t="shared" si="19"/>
        <v>595929.729747904</v>
      </c>
      <c r="N162" s="38">
        <f t="shared" si="20"/>
        <v>1</v>
      </c>
      <c r="O162" s="45"/>
    </row>
    <row r="163" spans="1:15" s="46" customFormat="1" ht="12.75" x14ac:dyDescent="0.2">
      <c r="A163" s="37">
        <v>139905</v>
      </c>
      <c r="B163" s="38" t="s">
        <v>176</v>
      </c>
      <c r="C163" s="39">
        <v>1366.2340000000002</v>
      </c>
      <c r="D163" s="40">
        <v>944</v>
      </c>
      <c r="E163" s="41">
        <f t="shared" si="14"/>
        <v>1.4472817796610171</v>
      </c>
      <c r="F163" s="43">
        <v>971694531</v>
      </c>
      <c r="G163" s="39">
        <v>1426.1510000000001</v>
      </c>
      <c r="H163" s="43">
        <f t="shared" si="15"/>
        <v>681340.5670227065</v>
      </c>
      <c r="I163" s="38">
        <f t="shared" si="16"/>
        <v>1</v>
      </c>
      <c r="J163" s="40">
        <v>252</v>
      </c>
      <c r="K163" s="39">
        <f t="shared" si="17"/>
        <v>364.71500847457634</v>
      </c>
      <c r="L163" s="39">
        <f t="shared" si="18"/>
        <v>1061.4359915254238</v>
      </c>
      <c r="M163" s="43">
        <f t="shared" si="19"/>
        <v>915452.78166377847</v>
      </c>
      <c r="N163" s="38">
        <f t="shared" si="20"/>
        <v>1</v>
      </c>
      <c r="O163" s="45"/>
    </row>
    <row r="164" spans="1:15" s="46" customFormat="1" ht="12.75" x14ac:dyDescent="0.2">
      <c r="A164" s="37">
        <v>84910</v>
      </c>
      <c r="B164" s="38" t="s">
        <v>100</v>
      </c>
      <c r="C164" s="39">
        <v>50757.898000000001</v>
      </c>
      <c r="D164" s="40">
        <v>41937</v>
      </c>
      <c r="E164" s="41">
        <f t="shared" si="14"/>
        <v>1.2103368862818036</v>
      </c>
      <c r="F164" s="43">
        <v>21758511286</v>
      </c>
      <c r="G164" s="39">
        <v>50457.536</v>
      </c>
      <c r="H164" s="43">
        <f t="shared" si="15"/>
        <v>431224.2136833634</v>
      </c>
      <c r="I164" s="38">
        <f t="shared" si="16"/>
        <v>1</v>
      </c>
      <c r="J164" s="40">
        <v>206</v>
      </c>
      <c r="K164" s="39">
        <f t="shared" si="17"/>
        <v>249.32939857405154</v>
      </c>
      <c r="L164" s="39">
        <f t="shared" si="18"/>
        <v>50208.206601425947</v>
      </c>
      <c r="M164" s="43">
        <f t="shared" si="19"/>
        <v>433365.63400338707</v>
      </c>
      <c r="N164" s="38">
        <f t="shared" si="20"/>
        <v>1</v>
      </c>
      <c r="O164" s="45"/>
    </row>
    <row r="165" spans="1:15" s="46" customFormat="1" ht="12.75" x14ac:dyDescent="0.2">
      <c r="A165" s="37">
        <v>18901</v>
      </c>
      <c r="B165" s="38" t="s">
        <v>14</v>
      </c>
      <c r="C165" s="39">
        <v>1468.7950000000001</v>
      </c>
      <c r="D165" s="40">
        <v>1005</v>
      </c>
      <c r="E165" s="41">
        <f t="shared" si="14"/>
        <v>1.4614875621890548</v>
      </c>
      <c r="F165" s="43">
        <v>573399538</v>
      </c>
      <c r="G165" s="39">
        <v>1349.24</v>
      </c>
      <c r="H165" s="43">
        <f t="shared" si="15"/>
        <v>424979.64631940942</v>
      </c>
      <c r="I165" s="38">
        <f t="shared" si="16"/>
        <v>1</v>
      </c>
      <c r="J165" s="40">
        <v>43</v>
      </c>
      <c r="K165" s="39">
        <f t="shared" si="17"/>
        <v>62.843965174129359</v>
      </c>
      <c r="L165" s="39">
        <f t="shared" si="18"/>
        <v>1286.3960348258706</v>
      </c>
      <c r="M165" s="43">
        <f t="shared" si="19"/>
        <v>445741.06455296761</v>
      </c>
      <c r="N165" s="38">
        <f t="shared" si="20"/>
        <v>1</v>
      </c>
      <c r="O165" s="45"/>
    </row>
    <row r="166" spans="1:15" s="46" customFormat="1" ht="12.75" x14ac:dyDescent="0.2">
      <c r="A166" s="37">
        <v>204901</v>
      </c>
      <c r="B166" s="38" t="s">
        <v>267</v>
      </c>
      <c r="C166" s="39">
        <v>2146.9270000000001</v>
      </c>
      <c r="D166" s="40">
        <v>1518</v>
      </c>
      <c r="E166" s="41">
        <f t="shared" si="14"/>
        <v>1.4143129117259552</v>
      </c>
      <c r="F166" s="43">
        <v>1149216926</v>
      </c>
      <c r="G166" s="39">
        <v>2099.5529999999999</v>
      </c>
      <c r="H166" s="43">
        <f t="shared" si="15"/>
        <v>547362.66529113578</v>
      </c>
      <c r="I166" s="38">
        <f t="shared" si="16"/>
        <v>1</v>
      </c>
      <c r="J166" s="40">
        <v>63</v>
      </c>
      <c r="K166" s="39">
        <f t="shared" si="17"/>
        <v>89.101713438735175</v>
      </c>
      <c r="L166" s="39">
        <f t="shared" si="18"/>
        <v>2010.4512865612646</v>
      </c>
      <c r="M166" s="43">
        <f t="shared" si="19"/>
        <v>571621.37360992946</v>
      </c>
      <c r="N166" s="38">
        <f t="shared" si="20"/>
        <v>1</v>
      </c>
      <c r="O166" s="45"/>
    </row>
    <row r="167" spans="1:15" s="46" customFormat="1" ht="12.75" x14ac:dyDescent="0.2">
      <c r="A167" s="37">
        <v>21901</v>
      </c>
      <c r="B167" s="38" t="s">
        <v>21</v>
      </c>
      <c r="C167" s="39">
        <v>15581.957</v>
      </c>
      <c r="D167" s="40">
        <v>13507</v>
      </c>
      <c r="E167" s="41">
        <f t="shared" si="14"/>
        <v>1.1536208632560894</v>
      </c>
      <c r="F167" s="43">
        <v>9436832194</v>
      </c>
      <c r="G167" s="39">
        <v>15598.475</v>
      </c>
      <c r="H167" s="43">
        <f t="shared" si="15"/>
        <v>604984.28173266933</v>
      </c>
      <c r="I167" s="38">
        <f t="shared" si="16"/>
        <v>1</v>
      </c>
      <c r="J167" s="40">
        <v>214</v>
      </c>
      <c r="K167" s="39">
        <f t="shared" si="17"/>
        <v>246.87486473680312</v>
      </c>
      <c r="L167" s="39">
        <f t="shared" si="18"/>
        <v>15351.600135263197</v>
      </c>
      <c r="M167" s="43">
        <f t="shared" si="19"/>
        <v>614713.26186533773</v>
      </c>
      <c r="N167" s="38">
        <f t="shared" si="20"/>
        <v>1</v>
      </c>
      <c r="O167" s="45"/>
    </row>
    <row r="168" spans="1:15" s="46" customFormat="1" ht="12.75" x14ac:dyDescent="0.2">
      <c r="A168" s="37">
        <v>45902</v>
      </c>
      <c r="B168" s="38" t="s">
        <v>43</v>
      </c>
      <c r="C168" s="39">
        <v>2220.9120000000003</v>
      </c>
      <c r="D168" s="40">
        <v>1510</v>
      </c>
      <c r="E168" s="41">
        <f t="shared" si="14"/>
        <v>1.4708026490066226</v>
      </c>
      <c r="F168" s="43">
        <v>1080043239</v>
      </c>
      <c r="G168" s="39">
        <v>2234.8090000000002</v>
      </c>
      <c r="H168" s="43">
        <f t="shared" si="15"/>
        <v>483282.12343873677</v>
      </c>
      <c r="I168" s="38">
        <f t="shared" si="16"/>
        <v>1</v>
      </c>
      <c r="J168" s="40">
        <v>69</v>
      </c>
      <c r="K168" s="39">
        <f t="shared" si="17"/>
        <v>101.48538278145696</v>
      </c>
      <c r="L168" s="39">
        <f t="shared" si="18"/>
        <v>2133.3236172185434</v>
      </c>
      <c r="M168" s="43">
        <f t="shared" si="19"/>
        <v>506272.57406364591</v>
      </c>
      <c r="N168" s="38">
        <f t="shared" si="20"/>
        <v>1</v>
      </c>
      <c r="O168" s="45"/>
    </row>
    <row r="169" spans="1:15" s="46" customFormat="1" ht="12.75" x14ac:dyDescent="0.2">
      <c r="A169" s="37">
        <v>46902</v>
      </c>
      <c r="B169" s="38" t="s">
        <v>46</v>
      </c>
      <c r="C169" s="39">
        <v>26650.260999999999</v>
      </c>
      <c r="D169" s="40">
        <v>23002</v>
      </c>
      <c r="E169" s="41">
        <f t="shared" si="14"/>
        <v>1.1586062516302928</v>
      </c>
      <c r="F169" s="43">
        <v>15011655100</v>
      </c>
      <c r="G169" s="39">
        <v>27917.984</v>
      </c>
      <c r="H169" s="43">
        <f t="shared" si="15"/>
        <v>537705.55567336094</v>
      </c>
      <c r="I169" s="38">
        <f t="shared" si="16"/>
        <v>1</v>
      </c>
      <c r="J169" s="40">
        <v>382</v>
      </c>
      <c r="K169" s="39">
        <f t="shared" si="17"/>
        <v>442.58758812277188</v>
      </c>
      <c r="L169" s="39">
        <f t="shared" si="18"/>
        <v>27475.396411877227</v>
      </c>
      <c r="M169" s="43">
        <f t="shared" si="19"/>
        <v>546367.18884647917</v>
      </c>
      <c r="N169" s="38">
        <f t="shared" si="20"/>
        <v>1</v>
      </c>
      <c r="O169" s="45"/>
    </row>
    <row r="170" spans="1:15" s="46" customFormat="1" ht="12.75" x14ac:dyDescent="0.2">
      <c r="A170" s="37">
        <v>130902</v>
      </c>
      <c r="B170" s="38" t="s">
        <v>166</v>
      </c>
      <c r="C170" s="39">
        <v>1746.7460000000001</v>
      </c>
      <c r="D170" s="40">
        <v>1093</v>
      </c>
      <c r="E170" s="41">
        <f t="shared" si="14"/>
        <v>1.59812076852699</v>
      </c>
      <c r="F170" s="43">
        <v>847990300</v>
      </c>
      <c r="G170" s="39">
        <v>1819.616</v>
      </c>
      <c r="H170" s="43">
        <f t="shared" si="15"/>
        <v>466027.06285282172</v>
      </c>
      <c r="I170" s="38">
        <f t="shared" si="16"/>
        <v>1</v>
      </c>
      <c r="J170" s="40">
        <v>42</v>
      </c>
      <c r="K170" s="39">
        <f t="shared" si="17"/>
        <v>67.121072278133582</v>
      </c>
      <c r="L170" s="39">
        <f t="shared" si="18"/>
        <v>1752.4949277218664</v>
      </c>
      <c r="M170" s="43">
        <f t="shared" si="19"/>
        <v>483876.0367211643</v>
      </c>
      <c r="N170" s="38">
        <f t="shared" si="20"/>
        <v>1</v>
      </c>
      <c r="O170" s="45"/>
    </row>
    <row r="171" spans="1:15" s="46" customFormat="1" ht="12.75" x14ac:dyDescent="0.2">
      <c r="A171" s="37">
        <v>233903</v>
      </c>
      <c r="B171" s="38" t="s">
        <v>297</v>
      </c>
      <c r="C171" s="39">
        <v>382.83500000000004</v>
      </c>
      <c r="D171" s="40">
        <v>212</v>
      </c>
      <c r="E171" s="41">
        <f t="shared" si="14"/>
        <v>1.8058254716981135</v>
      </c>
      <c r="F171" s="43">
        <v>205252189</v>
      </c>
      <c r="G171" s="39">
        <v>302.10599999999999</v>
      </c>
      <c r="H171" s="43">
        <f t="shared" si="15"/>
        <v>679404.54343839583</v>
      </c>
      <c r="I171" s="38">
        <f t="shared" si="16"/>
        <v>1</v>
      </c>
      <c r="J171" s="40">
        <v>157</v>
      </c>
      <c r="K171" s="39">
        <f t="shared" si="17"/>
        <v>283.5145990566038</v>
      </c>
      <c r="L171" s="39">
        <f t="shared" si="18"/>
        <v>18.591400943396195</v>
      </c>
      <c r="M171" s="43">
        <f t="shared" si="19"/>
        <v>11040167.958558664</v>
      </c>
      <c r="N171" s="38">
        <f t="shared" si="20"/>
        <v>1</v>
      </c>
      <c r="O171" s="45"/>
    </row>
    <row r="172" spans="1:15" s="46" customFormat="1" ht="12.75" x14ac:dyDescent="0.2">
      <c r="A172" s="37">
        <v>170902</v>
      </c>
      <c r="B172" s="38" t="s">
        <v>220</v>
      </c>
      <c r="C172" s="39">
        <v>74370.429000000004</v>
      </c>
      <c r="D172" s="40">
        <v>61304</v>
      </c>
      <c r="E172" s="41">
        <f t="shared" si="14"/>
        <v>1.2131415405193788</v>
      </c>
      <c r="F172" s="43">
        <v>33605366665</v>
      </c>
      <c r="G172" s="39">
        <v>73036.698000000004</v>
      </c>
      <c r="H172" s="43">
        <f t="shared" si="15"/>
        <v>460116.18248404382</v>
      </c>
      <c r="I172" s="38">
        <f t="shared" si="16"/>
        <v>1</v>
      </c>
      <c r="J172" s="40">
        <v>501</v>
      </c>
      <c r="K172" s="39">
        <f t="shared" si="17"/>
        <v>607.78391180020878</v>
      </c>
      <c r="L172" s="39">
        <f t="shared" si="18"/>
        <v>72428.914088199788</v>
      </c>
      <c r="M172" s="43">
        <f t="shared" si="19"/>
        <v>463977.22633363394</v>
      </c>
      <c r="N172" s="38">
        <f t="shared" si="20"/>
        <v>1</v>
      </c>
      <c r="O172" s="45"/>
    </row>
    <row r="173" spans="1:15" s="46" customFormat="1" ht="12.75" x14ac:dyDescent="0.2">
      <c r="A173" s="37">
        <v>57922</v>
      </c>
      <c r="B173" s="38" t="s">
        <v>61</v>
      </c>
      <c r="C173" s="39">
        <v>13799.811</v>
      </c>
      <c r="D173" s="40">
        <v>12575</v>
      </c>
      <c r="E173" s="41">
        <f t="shared" si="14"/>
        <v>1.0974004771371768</v>
      </c>
      <c r="F173" s="43">
        <v>10924832803</v>
      </c>
      <c r="G173" s="39">
        <v>14173.935000000001</v>
      </c>
      <c r="H173" s="43">
        <f t="shared" si="15"/>
        <v>770769.21849860321</v>
      </c>
      <c r="I173" s="38">
        <f t="shared" si="16"/>
        <v>1</v>
      </c>
      <c r="J173" s="40">
        <v>333</v>
      </c>
      <c r="K173" s="39">
        <f t="shared" si="17"/>
        <v>365.43435888667989</v>
      </c>
      <c r="L173" s="39">
        <f t="shared" si="18"/>
        <v>13808.500641113322</v>
      </c>
      <c r="M173" s="43">
        <f t="shared" si="19"/>
        <v>791167.20105530415</v>
      </c>
      <c r="N173" s="38">
        <f t="shared" si="20"/>
        <v>1</v>
      </c>
      <c r="O173" s="45"/>
    </row>
    <row r="174" spans="1:15" s="46" customFormat="1" ht="12.75" x14ac:dyDescent="0.2">
      <c r="A174" s="37">
        <v>178904</v>
      </c>
      <c r="B174" s="38" t="s">
        <v>429</v>
      </c>
      <c r="C174" s="39">
        <v>46408.677000000003</v>
      </c>
      <c r="D174" s="40">
        <v>37901</v>
      </c>
      <c r="E174" s="41">
        <f t="shared" si="14"/>
        <v>1.2244710429803964</v>
      </c>
      <c r="F174" s="43">
        <v>15192017976</v>
      </c>
      <c r="G174" s="39">
        <v>46776.383000000002</v>
      </c>
      <c r="H174" s="43">
        <f t="shared" si="15"/>
        <v>324779.6644729884</v>
      </c>
      <c r="I174" s="38">
        <f t="shared" si="16"/>
        <v>1</v>
      </c>
      <c r="J174" s="40">
        <v>138</v>
      </c>
      <c r="K174" s="39">
        <f t="shared" si="17"/>
        <v>168.97700393129472</v>
      </c>
      <c r="L174" s="39">
        <f t="shared" si="18"/>
        <v>46607.405996068708</v>
      </c>
      <c r="M174" s="43">
        <f t="shared" si="19"/>
        <v>325957.16606243723</v>
      </c>
      <c r="N174" s="38">
        <f t="shared" si="20"/>
        <v>1</v>
      </c>
      <c r="O174" s="45"/>
    </row>
    <row r="175" spans="1:15" s="46" customFormat="1" ht="12.75" x14ac:dyDescent="0.2">
      <c r="A175" s="37">
        <v>142901</v>
      </c>
      <c r="B175" s="38" t="s">
        <v>178</v>
      </c>
      <c r="C175" s="39">
        <v>2043.7720000000002</v>
      </c>
      <c r="D175" s="40">
        <v>1366</v>
      </c>
      <c r="E175" s="41">
        <f t="shared" si="14"/>
        <v>1.4961727672035141</v>
      </c>
      <c r="F175" s="43">
        <v>4158146704</v>
      </c>
      <c r="G175" s="39">
        <v>2126.087</v>
      </c>
      <c r="H175" s="43">
        <f t="shared" si="15"/>
        <v>1955774.4833583951</v>
      </c>
      <c r="I175" s="38">
        <f t="shared" si="16"/>
        <v>1</v>
      </c>
      <c r="J175" s="40">
        <v>20</v>
      </c>
      <c r="K175" s="39">
        <f t="shared" si="17"/>
        <v>29.923455344070284</v>
      </c>
      <c r="L175" s="39">
        <f t="shared" si="18"/>
        <v>2096.1635446559299</v>
      </c>
      <c r="M175" s="43">
        <f t="shared" si="19"/>
        <v>1983693.8365811193</v>
      </c>
      <c r="N175" s="38">
        <f t="shared" si="20"/>
        <v>1</v>
      </c>
      <c r="O175" s="45"/>
    </row>
    <row r="176" spans="1:15" s="46" customFormat="1" ht="12.75" x14ac:dyDescent="0.2">
      <c r="A176" s="37">
        <v>52901</v>
      </c>
      <c r="B176" s="38" t="s">
        <v>53</v>
      </c>
      <c r="C176" s="39">
        <v>1667.1030000000001</v>
      </c>
      <c r="D176" s="40">
        <v>1125</v>
      </c>
      <c r="E176" s="41">
        <f t="shared" si="14"/>
        <v>1.4818693333333335</v>
      </c>
      <c r="F176" s="43">
        <v>845479578</v>
      </c>
      <c r="G176" s="39">
        <v>1759.4360000000001</v>
      </c>
      <c r="H176" s="43">
        <f t="shared" si="15"/>
        <v>480540.1151278023</v>
      </c>
      <c r="I176" s="38">
        <f t="shared" si="16"/>
        <v>1</v>
      </c>
      <c r="J176" s="40">
        <v>24</v>
      </c>
      <c r="K176" s="39">
        <f t="shared" si="17"/>
        <v>35.564864</v>
      </c>
      <c r="L176" s="39">
        <f t="shared" si="18"/>
        <v>1723.8711360000002</v>
      </c>
      <c r="M176" s="43">
        <f t="shared" si="19"/>
        <v>490454.04864879639</v>
      </c>
      <c r="N176" s="38">
        <f t="shared" si="20"/>
        <v>1</v>
      </c>
      <c r="O176" s="45"/>
    </row>
    <row r="177" spans="1:15" s="46" customFormat="1" ht="12.75" x14ac:dyDescent="0.2">
      <c r="A177" s="37">
        <v>53001</v>
      </c>
      <c r="B177" s="38" t="s">
        <v>392</v>
      </c>
      <c r="C177" s="39">
        <v>1241.0160000000001</v>
      </c>
      <c r="D177" s="40">
        <v>734</v>
      </c>
      <c r="E177" s="41">
        <f t="shared" si="14"/>
        <v>1.6907574931880109</v>
      </c>
      <c r="F177" s="43">
        <v>1212728768</v>
      </c>
      <c r="G177" s="39">
        <v>1348.173</v>
      </c>
      <c r="H177" s="43">
        <f t="shared" si="15"/>
        <v>899534.97659425018</v>
      </c>
      <c r="I177" s="38">
        <f t="shared" si="16"/>
        <v>1</v>
      </c>
      <c r="J177" s="40">
        <v>0</v>
      </c>
      <c r="K177" s="39">
        <f t="shared" si="17"/>
        <v>0</v>
      </c>
      <c r="L177" s="39">
        <f t="shared" si="18"/>
        <v>1348.173</v>
      </c>
      <c r="M177" s="43">
        <f t="shared" si="19"/>
        <v>899534.97659425018</v>
      </c>
      <c r="N177" s="38">
        <f t="shared" si="20"/>
        <v>1</v>
      </c>
      <c r="O177" s="45"/>
    </row>
    <row r="178" spans="1:15" s="46" customFormat="1" ht="12.75" x14ac:dyDescent="0.2">
      <c r="A178" s="37">
        <v>78901</v>
      </c>
      <c r="B178" s="38" t="s">
        <v>88</v>
      </c>
      <c r="C178" s="39">
        <v>410.923</v>
      </c>
      <c r="D178" s="40">
        <v>210</v>
      </c>
      <c r="E178" s="41">
        <f t="shared" si="14"/>
        <v>1.9567761904761904</v>
      </c>
      <c r="F178" s="43">
        <v>222511697</v>
      </c>
      <c r="G178" s="39">
        <v>371.79300000000001</v>
      </c>
      <c r="H178" s="43">
        <f t="shared" si="15"/>
        <v>598482.74980970589</v>
      </c>
      <c r="I178" s="38">
        <f t="shared" si="16"/>
        <v>1</v>
      </c>
      <c r="J178" s="40">
        <v>41</v>
      </c>
      <c r="K178" s="39">
        <f t="shared" si="17"/>
        <v>80.227823809523812</v>
      </c>
      <c r="L178" s="39">
        <f t="shared" si="18"/>
        <v>291.56517619047622</v>
      </c>
      <c r="M178" s="43">
        <f t="shared" si="19"/>
        <v>763162.80259284342</v>
      </c>
      <c r="N178" s="38">
        <f t="shared" si="20"/>
        <v>1</v>
      </c>
      <c r="O178" s="45"/>
    </row>
    <row r="179" spans="1:15" s="46" customFormat="1" ht="12.75" x14ac:dyDescent="0.2">
      <c r="A179" s="37">
        <v>220912</v>
      </c>
      <c r="B179" s="38" t="s">
        <v>450</v>
      </c>
      <c r="C179" s="39">
        <v>19191.906000000003</v>
      </c>
      <c r="D179" s="40">
        <v>15201</v>
      </c>
      <c r="E179" s="41">
        <f t="shared" si="14"/>
        <v>1.2625423327412673</v>
      </c>
      <c r="F179" s="43">
        <v>6082496256</v>
      </c>
      <c r="G179" s="39">
        <v>18950.789000000001</v>
      </c>
      <c r="H179" s="43">
        <f t="shared" si="15"/>
        <v>320962.69216020504</v>
      </c>
      <c r="I179" s="38">
        <f t="shared" si="16"/>
        <v>1</v>
      </c>
      <c r="J179" s="40">
        <v>102</v>
      </c>
      <c r="K179" s="39">
        <f t="shared" si="17"/>
        <v>128.77931793960926</v>
      </c>
      <c r="L179" s="39">
        <f t="shared" si="18"/>
        <v>18822.00968206039</v>
      </c>
      <c r="M179" s="43">
        <f t="shared" si="19"/>
        <v>323158.70402496611</v>
      </c>
      <c r="N179" s="38">
        <f t="shared" si="20"/>
        <v>1</v>
      </c>
      <c r="O179" s="45"/>
    </row>
    <row r="180" spans="1:15" s="46" customFormat="1" ht="12.75" x14ac:dyDescent="0.2">
      <c r="A180" s="37">
        <v>62901</v>
      </c>
      <c r="B180" s="38" t="s">
        <v>70</v>
      </c>
      <c r="C180" s="39">
        <v>2707.8710000000001</v>
      </c>
      <c r="D180" s="40">
        <v>2040</v>
      </c>
      <c r="E180" s="41">
        <f t="shared" si="14"/>
        <v>1.3273877450980394</v>
      </c>
      <c r="F180" s="43">
        <v>1111983487</v>
      </c>
      <c r="G180" s="39">
        <v>2784.991</v>
      </c>
      <c r="H180" s="43">
        <f t="shared" si="15"/>
        <v>399277.22818493849</v>
      </c>
      <c r="I180" s="38">
        <f t="shared" si="16"/>
        <v>1</v>
      </c>
      <c r="J180" s="40">
        <v>219</v>
      </c>
      <c r="K180" s="39">
        <f t="shared" si="17"/>
        <v>290.69791617647064</v>
      </c>
      <c r="L180" s="39">
        <f t="shared" si="18"/>
        <v>2494.2930838235293</v>
      </c>
      <c r="M180" s="43">
        <f t="shared" si="19"/>
        <v>445811.07737965911</v>
      </c>
      <c r="N180" s="38">
        <f t="shared" si="20"/>
        <v>1</v>
      </c>
      <c r="O180" s="45"/>
    </row>
    <row r="181" spans="1:15" s="46" customFormat="1" ht="12.75" x14ac:dyDescent="0.2">
      <c r="A181" s="37">
        <v>55901</v>
      </c>
      <c r="B181" s="38" t="s">
        <v>54</v>
      </c>
      <c r="C181" s="39">
        <v>680.73800000000006</v>
      </c>
      <c r="D181" s="40">
        <v>378</v>
      </c>
      <c r="E181" s="41">
        <f t="shared" si="14"/>
        <v>1.80089417989418</v>
      </c>
      <c r="F181" s="43">
        <v>1454809084</v>
      </c>
      <c r="G181" s="39">
        <v>771.69100000000003</v>
      </c>
      <c r="H181" s="43">
        <f t="shared" si="15"/>
        <v>1885222.3027092449</v>
      </c>
      <c r="I181" s="38">
        <f t="shared" si="16"/>
        <v>1</v>
      </c>
      <c r="J181" s="40">
        <v>0</v>
      </c>
      <c r="K181" s="39">
        <f t="shared" si="17"/>
        <v>0</v>
      </c>
      <c r="L181" s="39">
        <f t="shared" si="18"/>
        <v>771.69100000000003</v>
      </c>
      <c r="M181" s="43">
        <f t="shared" si="19"/>
        <v>1885222.3027092449</v>
      </c>
      <c r="N181" s="38">
        <f t="shared" si="20"/>
        <v>1</v>
      </c>
      <c r="O181" s="45"/>
    </row>
    <row r="182" spans="1:15" s="46" customFormat="1" ht="12.75" x14ac:dyDescent="0.2">
      <c r="A182" s="37">
        <v>101907</v>
      </c>
      <c r="B182" s="38" t="s">
        <v>409</v>
      </c>
      <c r="C182" s="39">
        <v>142500.41500000001</v>
      </c>
      <c r="D182" s="40">
        <v>116127</v>
      </c>
      <c r="E182" s="41">
        <f t="shared" si="14"/>
        <v>1.2271083813411179</v>
      </c>
      <c r="F182" s="43">
        <v>50847500593</v>
      </c>
      <c r="G182" s="39">
        <v>142900.864</v>
      </c>
      <c r="H182" s="43">
        <f t="shared" si="15"/>
        <v>355823.60504832218</v>
      </c>
      <c r="I182" s="38">
        <f t="shared" si="16"/>
        <v>1</v>
      </c>
      <c r="J182" s="40">
        <v>608</v>
      </c>
      <c r="K182" s="39">
        <f t="shared" si="17"/>
        <v>746.08189585539969</v>
      </c>
      <c r="L182" s="39">
        <f t="shared" si="18"/>
        <v>142154.7821041446</v>
      </c>
      <c r="M182" s="43">
        <f t="shared" si="19"/>
        <v>357691.10149068641</v>
      </c>
      <c r="N182" s="38">
        <f t="shared" si="20"/>
        <v>1</v>
      </c>
      <c r="O182" s="45"/>
    </row>
    <row r="183" spans="1:15" s="46" customFormat="1" ht="12.75" x14ac:dyDescent="0.2">
      <c r="A183" s="37">
        <v>172902</v>
      </c>
      <c r="B183" s="38" t="s">
        <v>223</v>
      </c>
      <c r="C183" s="39">
        <v>1545.624</v>
      </c>
      <c r="D183" s="40">
        <v>1021</v>
      </c>
      <c r="E183" s="41">
        <f t="shared" si="14"/>
        <v>1.5138334965719882</v>
      </c>
      <c r="F183" s="43">
        <v>778761240</v>
      </c>
      <c r="G183" s="39">
        <v>1463.577</v>
      </c>
      <c r="H183" s="43">
        <f t="shared" si="15"/>
        <v>532094.47811765282</v>
      </c>
      <c r="I183" s="38">
        <f t="shared" si="16"/>
        <v>1</v>
      </c>
      <c r="J183" s="40">
        <v>19</v>
      </c>
      <c r="K183" s="39">
        <f t="shared" si="17"/>
        <v>28.762836434867776</v>
      </c>
      <c r="L183" s="39">
        <f t="shared" si="18"/>
        <v>1434.8141635651323</v>
      </c>
      <c r="M183" s="43">
        <f t="shared" si="19"/>
        <v>542761.0486259663</v>
      </c>
      <c r="N183" s="38">
        <f t="shared" si="20"/>
        <v>1</v>
      </c>
      <c r="O183" s="45"/>
    </row>
    <row r="184" spans="1:15" s="46" customFormat="1" ht="12.75" x14ac:dyDescent="0.2">
      <c r="A184" s="37">
        <v>56901</v>
      </c>
      <c r="B184" s="38" t="s">
        <v>410</v>
      </c>
      <c r="C184" s="39">
        <v>2273.6880000000001</v>
      </c>
      <c r="D184" s="40">
        <v>1757</v>
      </c>
      <c r="E184" s="41">
        <f t="shared" si="14"/>
        <v>1.2940739897552647</v>
      </c>
      <c r="F184" s="43">
        <v>1139451605</v>
      </c>
      <c r="G184" s="39">
        <v>2276.8070000000002</v>
      </c>
      <c r="H184" s="43">
        <f t="shared" si="15"/>
        <v>500460.33985313639</v>
      </c>
      <c r="I184" s="38">
        <f t="shared" si="16"/>
        <v>1</v>
      </c>
      <c r="J184" s="40">
        <v>9</v>
      </c>
      <c r="K184" s="39">
        <f t="shared" si="17"/>
        <v>11.646665907797383</v>
      </c>
      <c r="L184" s="39">
        <f t="shared" si="18"/>
        <v>2265.1603340922029</v>
      </c>
      <c r="M184" s="43">
        <f t="shared" si="19"/>
        <v>503033.5327042765</v>
      </c>
      <c r="N184" s="38">
        <f t="shared" si="20"/>
        <v>1</v>
      </c>
      <c r="O184" s="45"/>
    </row>
    <row r="185" spans="1:15" s="46" customFormat="1" ht="12.75" x14ac:dyDescent="0.2">
      <c r="A185" s="37">
        <v>57905</v>
      </c>
      <c r="B185" s="38" t="s">
        <v>57</v>
      </c>
      <c r="C185" s="39">
        <v>205782.72899999999</v>
      </c>
      <c r="D185" s="40">
        <v>156343</v>
      </c>
      <c r="E185" s="41">
        <f t="shared" si="14"/>
        <v>1.3162260478563159</v>
      </c>
      <c r="F185" s="43">
        <v>106621904890</v>
      </c>
      <c r="G185" s="39">
        <v>204391.56</v>
      </c>
      <c r="H185" s="43">
        <f t="shared" si="15"/>
        <v>521655.12553453771</v>
      </c>
      <c r="I185" s="38">
        <f t="shared" si="16"/>
        <v>1</v>
      </c>
      <c r="J185" s="40">
        <v>1553</v>
      </c>
      <c r="K185" s="39">
        <f t="shared" si="17"/>
        <v>2044.0990523208586</v>
      </c>
      <c r="L185" s="39">
        <f t="shared" si="18"/>
        <v>202347.46094767915</v>
      </c>
      <c r="M185" s="43">
        <f t="shared" si="19"/>
        <v>526924.84694714879</v>
      </c>
      <c r="N185" s="38">
        <f t="shared" si="20"/>
        <v>1</v>
      </c>
      <c r="O185" s="45"/>
    </row>
    <row r="186" spans="1:15" s="46" customFormat="1" ht="12.75" x14ac:dyDescent="0.2">
      <c r="A186" s="37">
        <v>148905</v>
      </c>
      <c r="B186" s="38" t="s">
        <v>194</v>
      </c>
      <c r="C186" s="39">
        <v>240.696</v>
      </c>
      <c r="D186" s="40">
        <v>115</v>
      </c>
      <c r="E186" s="41">
        <f t="shared" si="14"/>
        <v>2.0930086956521738</v>
      </c>
      <c r="F186" s="43">
        <v>76335663</v>
      </c>
      <c r="G186" s="39">
        <v>237.18600000000001</v>
      </c>
      <c r="H186" s="43">
        <f t="shared" si="15"/>
        <v>321838.82269611192</v>
      </c>
      <c r="I186" s="38">
        <f t="shared" si="16"/>
        <v>1</v>
      </c>
      <c r="J186" s="40">
        <v>68</v>
      </c>
      <c r="K186" s="39">
        <f t="shared" si="17"/>
        <v>142.32459130434782</v>
      </c>
      <c r="L186" s="39">
        <f t="shared" si="18"/>
        <v>94.861408695652187</v>
      </c>
      <c r="M186" s="43">
        <f t="shared" si="19"/>
        <v>804707.24659920332</v>
      </c>
      <c r="N186" s="38">
        <f t="shared" si="20"/>
        <v>1</v>
      </c>
      <c r="O186" s="45"/>
    </row>
    <row r="187" spans="1:15" s="46" customFormat="1" ht="12.75" x14ac:dyDescent="0.2">
      <c r="A187" s="37">
        <v>58902</v>
      </c>
      <c r="B187" s="38" t="s">
        <v>62</v>
      </c>
      <c r="C187" s="39">
        <v>229.17600000000002</v>
      </c>
      <c r="D187" s="40">
        <v>129</v>
      </c>
      <c r="E187" s="41">
        <f t="shared" si="14"/>
        <v>1.776558139534884</v>
      </c>
      <c r="F187" s="43">
        <v>97979023</v>
      </c>
      <c r="G187" s="39">
        <v>273.94</v>
      </c>
      <c r="H187" s="43">
        <f t="shared" si="15"/>
        <v>357665.99620354822</v>
      </c>
      <c r="I187" s="38">
        <f t="shared" si="16"/>
        <v>1</v>
      </c>
      <c r="J187" s="40">
        <v>70</v>
      </c>
      <c r="K187" s="39">
        <f t="shared" si="17"/>
        <v>124.35906976744188</v>
      </c>
      <c r="L187" s="39">
        <f t="shared" si="18"/>
        <v>149.5809302325581</v>
      </c>
      <c r="M187" s="43">
        <f t="shared" si="19"/>
        <v>655023.4902782659</v>
      </c>
      <c r="N187" s="38">
        <f t="shared" si="20"/>
        <v>1</v>
      </c>
      <c r="O187" s="45"/>
    </row>
    <row r="188" spans="1:15" s="46" customFormat="1" ht="12.75" x14ac:dyDescent="0.2">
      <c r="A188" s="37">
        <v>249905</v>
      </c>
      <c r="B188" s="38" t="s">
        <v>319</v>
      </c>
      <c r="C188" s="39">
        <v>4305.3450000000003</v>
      </c>
      <c r="D188" s="40">
        <v>3337</v>
      </c>
      <c r="E188" s="41">
        <f t="shared" si="14"/>
        <v>1.2901842972729998</v>
      </c>
      <c r="F188" s="43">
        <v>1918473226</v>
      </c>
      <c r="G188" s="39">
        <v>4373.2250000000004</v>
      </c>
      <c r="H188" s="43">
        <f t="shared" si="15"/>
        <v>438686.14717971289</v>
      </c>
      <c r="I188" s="38">
        <f t="shared" si="16"/>
        <v>1</v>
      </c>
      <c r="J188" s="40">
        <v>284</v>
      </c>
      <c r="K188" s="39">
        <f t="shared" si="17"/>
        <v>366.41234042553191</v>
      </c>
      <c r="L188" s="39">
        <f t="shared" si="18"/>
        <v>4006.8126595744684</v>
      </c>
      <c r="M188" s="43">
        <f t="shared" si="19"/>
        <v>478802.82633522118</v>
      </c>
      <c r="N188" s="38">
        <f t="shared" si="20"/>
        <v>1</v>
      </c>
      <c r="O188" s="45"/>
    </row>
    <row r="189" spans="1:15" s="46" customFormat="1" ht="12.75" x14ac:dyDescent="0.2">
      <c r="A189" s="37">
        <v>101908</v>
      </c>
      <c r="B189" s="38" t="s">
        <v>122</v>
      </c>
      <c r="C189" s="39">
        <v>16058.222000000002</v>
      </c>
      <c r="D189" s="40">
        <v>12902</v>
      </c>
      <c r="E189" s="41">
        <f t="shared" si="14"/>
        <v>1.2446304448922649</v>
      </c>
      <c r="F189" s="43">
        <v>7945013654</v>
      </c>
      <c r="G189" s="39">
        <v>16470.527999999998</v>
      </c>
      <c r="H189" s="43">
        <f t="shared" si="15"/>
        <v>482377.59311662632</v>
      </c>
      <c r="I189" s="38">
        <f t="shared" si="16"/>
        <v>1</v>
      </c>
      <c r="J189" s="40">
        <v>2269</v>
      </c>
      <c r="K189" s="39">
        <f t="shared" si="17"/>
        <v>2824.0664794605491</v>
      </c>
      <c r="L189" s="39">
        <f t="shared" si="18"/>
        <v>13646.461520539449</v>
      </c>
      <c r="M189" s="43">
        <f t="shared" si="19"/>
        <v>582203.20645332616</v>
      </c>
      <c r="N189" s="38">
        <f t="shared" si="20"/>
        <v>1</v>
      </c>
      <c r="O189" s="45"/>
    </row>
    <row r="190" spans="1:15" s="46" customFormat="1" ht="12.75" x14ac:dyDescent="0.2">
      <c r="A190" s="37">
        <v>227910</v>
      </c>
      <c r="B190" s="38" t="s">
        <v>451</v>
      </c>
      <c r="C190" s="39">
        <v>14462.425999999999</v>
      </c>
      <c r="D190" s="40">
        <v>11169</v>
      </c>
      <c r="E190" s="41">
        <f t="shared" si="14"/>
        <v>1.294872056585191</v>
      </c>
      <c r="F190" s="43">
        <v>5151400095</v>
      </c>
      <c r="G190" s="39">
        <v>15157.331</v>
      </c>
      <c r="H190" s="43">
        <f t="shared" si="15"/>
        <v>339861.95161931874</v>
      </c>
      <c r="I190" s="38">
        <f t="shared" si="16"/>
        <v>1</v>
      </c>
      <c r="J190" s="40">
        <v>86</v>
      </c>
      <c r="K190" s="39">
        <f t="shared" si="17"/>
        <v>111.35899686632642</v>
      </c>
      <c r="L190" s="39">
        <f t="shared" si="18"/>
        <v>15045.972003133673</v>
      </c>
      <c r="M190" s="43">
        <f t="shared" si="19"/>
        <v>342377.35481144732</v>
      </c>
      <c r="N190" s="38">
        <f t="shared" si="20"/>
        <v>1</v>
      </c>
      <c r="O190" s="45"/>
    </row>
    <row r="191" spans="1:15" s="46" customFormat="1" ht="12.75" x14ac:dyDescent="0.2">
      <c r="A191" s="37">
        <v>61901</v>
      </c>
      <c r="B191" s="38" t="s">
        <v>350</v>
      </c>
      <c r="C191" s="39">
        <v>35317.1</v>
      </c>
      <c r="D191" s="40">
        <v>29142</v>
      </c>
      <c r="E191" s="41">
        <f t="shared" si="14"/>
        <v>1.2118969185368196</v>
      </c>
      <c r="F191" s="43">
        <v>15880412646</v>
      </c>
      <c r="G191" s="39">
        <v>35428.974000000002</v>
      </c>
      <c r="H191" s="43">
        <f t="shared" si="15"/>
        <v>448232.36049680691</v>
      </c>
      <c r="I191" s="38">
        <f t="shared" si="16"/>
        <v>1</v>
      </c>
      <c r="J191" s="40">
        <v>166</v>
      </c>
      <c r="K191" s="39">
        <f t="shared" si="17"/>
        <v>201.17488847711206</v>
      </c>
      <c r="L191" s="39">
        <f t="shared" si="18"/>
        <v>35227.799111522887</v>
      </c>
      <c r="M191" s="43">
        <f t="shared" si="19"/>
        <v>450792.07462624519</v>
      </c>
      <c r="N191" s="38">
        <f t="shared" si="20"/>
        <v>1</v>
      </c>
      <c r="O191" s="45"/>
    </row>
    <row r="192" spans="1:15" s="46" customFormat="1" ht="12.75" x14ac:dyDescent="0.2">
      <c r="A192" s="37">
        <v>251901</v>
      </c>
      <c r="B192" s="38" t="s">
        <v>323</v>
      </c>
      <c r="C192" s="39">
        <v>2203.0190000000002</v>
      </c>
      <c r="D192" s="40">
        <v>1677</v>
      </c>
      <c r="E192" s="41">
        <f t="shared" si="14"/>
        <v>1.3136666666666668</v>
      </c>
      <c r="F192" s="43">
        <v>1345413225</v>
      </c>
      <c r="G192" s="39">
        <v>2226.5440000000003</v>
      </c>
      <c r="H192" s="43">
        <f t="shared" si="15"/>
        <v>604260.78487557394</v>
      </c>
      <c r="I192" s="38">
        <f t="shared" si="16"/>
        <v>1</v>
      </c>
      <c r="J192" s="40">
        <v>191</v>
      </c>
      <c r="K192" s="39">
        <f t="shared" si="17"/>
        <v>250.91033333333334</v>
      </c>
      <c r="L192" s="39">
        <f t="shared" si="18"/>
        <v>1975.6336666666671</v>
      </c>
      <c r="M192" s="43">
        <f t="shared" si="19"/>
        <v>681003.39030464645</v>
      </c>
      <c r="N192" s="38">
        <f t="shared" si="20"/>
        <v>1</v>
      </c>
      <c r="O192" s="45"/>
    </row>
    <row r="193" spans="1:15" s="46" customFormat="1" ht="12.75" x14ac:dyDescent="0.2">
      <c r="A193" s="37">
        <v>146903</v>
      </c>
      <c r="B193" s="38" t="s">
        <v>188</v>
      </c>
      <c r="C193" s="39">
        <v>267.43400000000003</v>
      </c>
      <c r="D193" s="40">
        <v>158</v>
      </c>
      <c r="E193" s="41">
        <f t="shared" si="14"/>
        <v>1.6926202531645571</v>
      </c>
      <c r="F193" s="43">
        <v>162138353</v>
      </c>
      <c r="G193" s="39">
        <v>296.87200000000001</v>
      </c>
      <c r="H193" s="43">
        <f t="shared" si="15"/>
        <v>546155.7607318979</v>
      </c>
      <c r="I193" s="38">
        <f t="shared" si="16"/>
        <v>1</v>
      </c>
      <c r="J193" s="40">
        <v>68</v>
      </c>
      <c r="K193" s="39">
        <f t="shared" si="17"/>
        <v>115.09817721518988</v>
      </c>
      <c r="L193" s="39">
        <f t="shared" si="18"/>
        <v>181.77382278481014</v>
      </c>
      <c r="M193" s="43">
        <f t="shared" si="19"/>
        <v>891978.56168731593</v>
      </c>
      <c r="N193" s="38">
        <f t="shared" si="20"/>
        <v>1</v>
      </c>
      <c r="O193" s="45"/>
    </row>
    <row r="194" spans="1:15" s="46" customFormat="1" ht="12.75" x14ac:dyDescent="0.2">
      <c r="A194" s="37">
        <v>81906</v>
      </c>
      <c r="B194" s="38" t="s">
        <v>94</v>
      </c>
      <c r="C194" s="39">
        <v>229.84700000000001</v>
      </c>
      <c r="D194" s="40">
        <v>150</v>
      </c>
      <c r="E194" s="41">
        <f t="shared" si="14"/>
        <v>1.5323133333333334</v>
      </c>
      <c r="F194" s="43">
        <v>156743479</v>
      </c>
      <c r="G194" s="39">
        <v>238.53900000000002</v>
      </c>
      <c r="H194" s="43">
        <f t="shared" si="15"/>
        <v>657097.91271029052</v>
      </c>
      <c r="I194" s="38">
        <f t="shared" si="16"/>
        <v>1</v>
      </c>
      <c r="J194" s="40">
        <v>83</v>
      </c>
      <c r="K194" s="39">
        <f t="shared" si="17"/>
        <v>127.18200666666668</v>
      </c>
      <c r="L194" s="39">
        <f t="shared" si="18"/>
        <v>111.35699333333334</v>
      </c>
      <c r="M194" s="43">
        <f t="shared" si="19"/>
        <v>1407576.4288176124</v>
      </c>
      <c r="N194" s="38">
        <f t="shared" si="20"/>
        <v>1</v>
      </c>
      <c r="O194" s="45"/>
    </row>
    <row r="195" spans="1:15" s="46" customFormat="1" ht="12.75" x14ac:dyDescent="0.2">
      <c r="A195" s="37">
        <v>176903</v>
      </c>
      <c r="B195" s="38" t="s">
        <v>226</v>
      </c>
      <c r="C195" s="39">
        <v>912.21300000000008</v>
      </c>
      <c r="D195" s="40">
        <v>568</v>
      </c>
      <c r="E195" s="41">
        <f t="shared" si="14"/>
        <v>1.6060088028169015</v>
      </c>
      <c r="F195" s="43">
        <v>559093958</v>
      </c>
      <c r="G195" s="39">
        <v>984.98500000000001</v>
      </c>
      <c r="H195" s="43">
        <f t="shared" si="15"/>
        <v>567616.72309730609</v>
      </c>
      <c r="I195" s="38">
        <f t="shared" si="16"/>
        <v>1</v>
      </c>
      <c r="J195" s="40">
        <v>27</v>
      </c>
      <c r="K195" s="39">
        <f t="shared" si="17"/>
        <v>43.362237676056338</v>
      </c>
      <c r="L195" s="39">
        <f t="shared" si="18"/>
        <v>941.62276232394368</v>
      </c>
      <c r="M195" s="43">
        <f t="shared" si="19"/>
        <v>593755.78030860785</v>
      </c>
      <c r="N195" s="38">
        <f t="shared" si="20"/>
        <v>1</v>
      </c>
      <c r="O195" s="45"/>
    </row>
    <row r="196" spans="1:15" s="46" customFormat="1" ht="12.75" x14ac:dyDescent="0.2">
      <c r="A196" s="37">
        <v>82902</v>
      </c>
      <c r="B196" s="38" t="s">
        <v>366</v>
      </c>
      <c r="C196" s="39">
        <v>1581.441</v>
      </c>
      <c r="D196" s="40">
        <v>939</v>
      </c>
      <c r="E196" s="41">
        <f t="shared" si="14"/>
        <v>1.6841757188498403</v>
      </c>
      <c r="F196" s="43">
        <v>719340427</v>
      </c>
      <c r="G196" s="39">
        <v>1563.4360000000001</v>
      </c>
      <c r="H196" s="43">
        <f t="shared" si="15"/>
        <v>460102.25362598785</v>
      </c>
      <c r="I196" s="38">
        <f t="shared" si="16"/>
        <v>1</v>
      </c>
      <c r="J196" s="40">
        <v>12</v>
      </c>
      <c r="K196" s="39">
        <f t="shared" si="17"/>
        <v>20.210108626198085</v>
      </c>
      <c r="L196" s="39">
        <f t="shared" si="18"/>
        <v>1543.2258913738021</v>
      </c>
      <c r="M196" s="43">
        <f t="shared" si="19"/>
        <v>466127.75940379844</v>
      </c>
      <c r="N196" s="38">
        <f t="shared" si="20"/>
        <v>1</v>
      </c>
      <c r="O196" s="45"/>
    </row>
    <row r="197" spans="1:15" s="46" customFormat="1" ht="12.75" x14ac:dyDescent="0.2">
      <c r="A197" s="37">
        <v>144903</v>
      </c>
      <c r="B197" s="38" t="s">
        <v>185</v>
      </c>
      <c r="C197" s="39">
        <v>307.60000000000002</v>
      </c>
      <c r="D197" s="40">
        <v>161</v>
      </c>
      <c r="E197" s="41">
        <f t="shared" si="14"/>
        <v>1.9105590062111804</v>
      </c>
      <c r="F197" s="43">
        <v>110289242</v>
      </c>
      <c r="G197" s="39">
        <v>332.94400000000002</v>
      </c>
      <c r="H197" s="43">
        <f t="shared" si="15"/>
        <v>331254.63140948629</v>
      </c>
      <c r="I197" s="38">
        <f t="shared" si="16"/>
        <v>1</v>
      </c>
      <c r="J197" s="40">
        <v>13</v>
      </c>
      <c r="K197" s="39">
        <f t="shared" si="17"/>
        <v>24.837267080745345</v>
      </c>
      <c r="L197" s="39">
        <f t="shared" si="18"/>
        <v>308.10673291925468</v>
      </c>
      <c r="M197" s="43">
        <f t="shared" si="19"/>
        <v>357957.90943946503</v>
      </c>
      <c r="N197" s="38">
        <f t="shared" si="20"/>
        <v>1</v>
      </c>
      <c r="O197" s="45"/>
    </row>
    <row r="198" spans="1:15" s="46" customFormat="1" ht="12.75" x14ac:dyDescent="0.2">
      <c r="A198" s="37">
        <v>35901</v>
      </c>
      <c r="B198" s="38" t="s">
        <v>452</v>
      </c>
      <c r="C198" s="39">
        <v>1902.2190000000001</v>
      </c>
      <c r="D198" s="40">
        <v>1218</v>
      </c>
      <c r="E198" s="41">
        <f t="shared" si="14"/>
        <v>1.5617561576354679</v>
      </c>
      <c r="F198" s="43">
        <v>915043987</v>
      </c>
      <c r="G198" s="39">
        <v>1887.7370000000001</v>
      </c>
      <c r="H198" s="43">
        <f t="shared" si="15"/>
        <v>484730.65209825308</v>
      </c>
      <c r="I198" s="38">
        <f t="shared" si="16"/>
        <v>1</v>
      </c>
      <c r="J198" s="40">
        <v>39</v>
      </c>
      <c r="K198" s="39">
        <f t="shared" si="17"/>
        <v>60.908490147783247</v>
      </c>
      <c r="L198" s="39">
        <f t="shared" si="18"/>
        <v>1826.8285098522169</v>
      </c>
      <c r="M198" s="43">
        <f t="shared" si="19"/>
        <v>500892.11005034257</v>
      </c>
      <c r="N198" s="38">
        <f t="shared" si="20"/>
        <v>1</v>
      </c>
      <c r="O198" s="45"/>
    </row>
    <row r="199" spans="1:15" s="46" customFormat="1" ht="12.75" x14ac:dyDescent="0.2">
      <c r="A199" s="37">
        <v>133905</v>
      </c>
      <c r="B199" s="38" t="s">
        <v>172</v>
      </c>
      <c r="C199" s="39">
        <v>84.989000000000004</v>
      </c>
      <c r="D199" s="40">
        <v>14</v>
      </c>
      <c r="E199" s="41">
        <f t="shared" si="14"/>
        <v>6.0706428571428575</v>
      </c>
      <c r="F199" s="43">
        <v>64330076</v>
      </c>
      <c r="G199" s="39">
        <v>88.680999999999997</v>
      </c>
      <c r="H199" s="43">
        <f t="shared" si="15"/>
        <v>725409.90742098086</v>
      </c>
      <c r="I199" s="38">
        <f t="shared" si="16"/>
        <v>1</v>
      </c>
      <c r="J199" s="40">
        <v>10</v>
      </c>
      <c r="K199" s="39">
        <f t="shared" si="17"/>
        <v>60.706428571428575</v>
      </c>
      <c r="L199" s="39">
        <f t="shared" si="18"/>
        <v>27.974571428571423</v>
      </c>
      <c r="M199" s="43">
        <f t="shared" si="19"/>
        <v>2299591.1184647288</v>
      </c>
      <c r="N199" s="38">
        <f t="shared" si="20"/>
        <v>1</v>
      </c>
      <c r="O199" s="45"/>
    </row>
    <row r="200" spans="1:15" s="46" customFormat="1" ht="12.75" x14ac:dyDescent="0.2">
      <c r="A200" s="37">
        <v>86024</v>
      </c>
      <c r="B200" s="38" t="s">
        <v>103</v>
      </c>
      <c r="C200" s="39">
        <v>113.27300000000001</v>
      </c>
      <c r="D200" s="40">
        <v>20</v>
      </c>
      <c r="E200" s="41">
        <f t="shared" si="14"/>
        <v>5.6636500000000005</v>
      </c>
      <c r="F200" s="43">
        <v>45892571</v>
      </c>
      <c r="G200" s="39">
        <v>110.91600000000001</v>
      </c>
      <c r="H200" s="43">
        <f t="shared" si="15"/>
        <v>413759.70103501744</v>
      </c>
      <c r="I200" s="38">
        <f t="shared" si="16"/>
        <v>1</v>
      </c>
      <c r="J200" s="40">
        <v>19</v>
      </c>
      <c r="K200" s="39">
        <f t="shared" si="17"/>
        <v>107.60935000000001</v>
      </c>
      <c r="L200" s="39">
        <f t="shared" si="18"/>
        <v>3.3066500000000048</v>
      </c>
      <c r="M200" s="43">
        <f t="shared" si="19"/>
        <v>13878871.667699918</v>
      </c>
      <c r="N200" s="38">
        <f t="shared" si="20"/>
        <v>1</v>
      </c>
      <c r="O200" s="45"/>
    </row>
    <row r="201" spans="1:15" s="46" customFormat="1" ht="12.75" x14ac:dyDescent="0.2">
      <c r="A201" s="37">
        <v>105904</v>
      </c>
      <c r="B201" s="38" t="s">
        <v>135</v>
      </c>
      <c r="C201" s="39">
        <v>6970.53</v>
      </c>
      <c r="D201" s="40">
        <v>6313</v>
      </c>
      <c r="E201" s="41">
        <f t="shared" si="14"/>
        <v>1.1041549184223032</v>
      </c>
      <c r="F201" s="43">
        <v>4358104307</v>
      </c>
      <c r="G201" s="39">
        <v>6932.5170000000007</v>
      </c>
      <c r="H201" s="43">
        <f t="shared" si="15"/>
        <v>628646.75369710592</v>
      </c>
      <c r="I201" s="38">
        <f t="shared" si="16"/>
        <v>1</v>
      </c>
      <c r="J201" s="40">
        <v>166</v>
      </c>
      <c r="K201" s="39">
        <f t="shared" si="17"/>
        <v>183.28971645810233</v>
      </c>
      <c r="L201" s="39">
        <f t="shared" si="18"/>
        <v>6749.227283541898</v>
      </c>
      <c r="M201" s="43">
        <f t="shared" si="19"/>
        <v>645719.00217782101</v>
      </c>
      <c r="N201" s="38">
        <f t="shared" si="20"/>
        <v>1</v>
      </c>
      <c r="O201" s="45"/>
    </row>
    <row r="202" spans="1:15" s="46" customFormat="1" ht="12.75" x14ac:dyDescent="0.2">
      <c r="A202" s="37">
        <v>220918</v>
      </c>
      <c r="B202" s="38" t="s">
        <v>453</v>
      </c>
      <c r="C202" s="39">
        <v>22742.871999999999</v>
      </c>
      <c r="D202" s="40">
        <v>19250</v>
      </c>
      <c r="E202" s="41">
        <f t="shared" si="14"/>
        <v>1.1814478961038961</v>
      </c>
      <c r="F202" s="43">
        <v>8229503357</v>
      </c>
      <c r="G202" s="39">
        <v>24335.649000000001</v>
      </c>
      <c r="H202" s="43">
        <f t="shared" si="15"/>
        <v>338166.58668112772</v>
      </c>
      <c r="I202" s="38">
        <f t="shared" si="16"/>
        <v>1</v>
      </c>
      <c r="J202" s="40">
        <v>234</v>
      </c>
      <c r="K202" s="39">
        <f t="shared" si="17"/>
        <v>276.45880768831171</v>
      </c>
      <c r="L202" s="39">
        <f t="shared" si="18"/>
        <v>24059.190192311689</v>
      </c>
      <c r="M202" s="43">
        <f t="shared" si="19"/>
        <v>342052.38377598446</v>
      </c>
      <c r="N202" s="38">
        <f t="shared" si="20"/>
        <v>1</v>
      </c>
      <c r="O202" s="45"/>
    </row>
    <row r="203" spans="1:15" s="46" customFormat="1" ht="12.75" x14ac:dyDescent="0.2">
      <c r="A203" s="37">
        <v>227909</v>
      </c>
      <c r="B203" s="38" t="s">
        <v>291</v>
      </c>
      <c r="C203" s="39">
        <v>8856.8819999999996</v>
      </c>
      <c r="D203" s="40">
        <v>8055</v>
      </c>
      <c r="E203" s="41">
        <f t="shared" si="14"/>
        <v>1.0995508379888268</v>
      </c>
      <c r="F203" s="43">
        <v>14421031806</v>
      </c>
      <c r="G203" s="39">
        <v>9047.9940000000006</v>
      </c>
      <c r="H203" s="43">
        <f t="shared" si="15"/>
        <v>1593837.4634200684</v>
      </c>
      <c r="I203" s="38">
        <f t="shared" si="16"/>
        <v>1</v>
      </c>
      <c r="J203" s="40">
        <v>615</v>
      </c>
      <c r="K203" s="39">
        <f t="shared" si="17"/>
        <v>676.22376536312845</v>
      </c>
      <c r="L203" s="39">
        <f t="shared" si="18"/>
        <v>8371.7702346368715</v>
      </c>
      <c r="M203" s="43">
        <f t="shared" si="19"/>
        <v>1722578.546928494</v>
      </c>
      <c r="N203" s="38">
        <f t="shared" si="20"/>
        <v>1</v>
      </c>
      <c r="O203" s="45"/>
    </row>
    <row r="204" spans="1:15" s="46" customFormat="1" ht="12.75" x14ac:dyDescent="0.2">
      <c r="A204" s="37">
        <v>30906</v>
      </c>
      <c r="B204" s="38" t="s">
        <v>29</v>
      </c>
      <c r="C204" s="39">
        <v>645.91600000000005</v>
      </c>
      <c r="D204" s="40">
        <v>403</v>
      </c>
      <c r="E204" s="41">
        <f t="shared" si="14"/>
        <v>1.6027692307692309</v>
      </c>
      <c r="F204" s="43">
        <v>234055736</v>
      </c>
      <c r="G204" s="39">
        <v>694.601</v>
      </c>
      <c r="H204" s="43">
        <f t="shared" si="15"/>
        <v>336964.29460942326</v>
      </c>
      <c r="I204" s="38">
        <f t="shared" si="16"/>
        <v>1</v>
      </c>
      <c r="J204" s="40">
        <v>106</v>
      </c>
      <c r="K204" s="39">
        <f t="shared" si="17"/>
        <v>169.89353846153847</v>
      </c>
      <c r="L204" s="39">
        <f t="shared" si="18"/>
        <v>524.70746153846153</v>
      </c>
      <c r="M204" s="43">
        <f t="shared" si="19"/>
        <v>446069.00636354589</v>
      </c>
      <c r="N204" s="38">
        <f t="shared" si="20"/>
        <v>1</v>
      </c>
      <c r="O204" s="45"/>
    </row>
    <row r="205" spans="1:15" s="46" customFormat="1" ht="12.75" x14ac:dyDescent="0.2">
      <c r="A205" s="37">
        <v>121906</v>
      </c>
      <c r="B205" s="38" t="s">
        <v>153</v>
      </c>
      <c r="C205" s="39">
        <v>857.39400000000001</v>
      </c>
      <c r="D205" s="40">
        <v>449</v>
      </c>
      <c r="E205" s="41">
        <f t="shared" si="14"/>
        <v>1.9095634743875278</v>
      </c>
      <c r="F205" s="43">
        <v>350540628</v>
      </c>
      <c r="G205" s="39">
        <v>734.702</v>
      </c>
      <c r="H205" s="43">
        <f t="shared" si="15"/>
        <v>477119.46884587221</v>
      </c>
      <c r="I205" s="38">
        <f t="shared" si="16"/>
        <v>1</v>
      </c>
      <c r="J205" s="40">
        <v>119</v>
      </c>
      <c r="K205" s="39">
        <f t="shared" si="17"/>
        <v>227.23805345211582</v>
      </c>
      <c r="L205" s="39">
        <f t="shared" si="18"/>
        <v>507.46394654788418</v>
      </c>
      <c r="M205" s="43">
        <f t="shared" si="19"/>
        <v>690769.52241556544</v>
      </c>
      <c r="N205" s="38">
        <f t="shared" si="20"/>
        <v>1</v>
      </c>
      <c r="O205" s="45"/>
    </row>
    <row r="206" spans="1:15" s="46" customFormat="1" ht="12.75" x14ac:dyDescent="0.2">
      <c r="A206" s="37">
        <v>143906</v>
      </c>
      <c r="B206" s="38" t="s">
        <v>184</v>
      </c>
      <c r="C206" s="39">
        <v>159.126</v>
      </c>
      <c r="D206" s="40">
        <v>101</v>
      </c>
      <c r="E206" s="41">
        <f t="shared" si="14"/>
        <v>1.5755049504950496</v>
      </c>
      <c r="F206" s="43">
        <v>77436253</v>
      </c>
      <c r="G206" s="39">
        <v>192.82400000000001</v>
      </c>
      <c r="H206" s="43">
        <f t="shared" si="15"/>
        <v>401590.32589304232</v>
      </c>
      <c r="I206" s="38">
        <f t="shared" si="16"/>
        <v>1</v>
      </c>
      <c r="J206" s="40">
        <v>35</v>
      </c>
      <c r="K206" s="39">
        <f t="shared" si="17"/>
        <v>55.142673267326735</v>
      </c>
      <c r="L206" s="39">
        <f t="shared" si="18"/>
        <v>137.68132673267328</v>
      </c>
      <c r="M206" s="43">
        <f t="shared" si="19"/>
        <v>562431.04884043464</v>
      </c>
      <c r="N206" s="38">
        <f t="shared" si="20"/>
        <v>1</v>
      </c>
      <c r="O206" s="45"/>
    </row>
    <row r="207" spans="1:15" s="46" customFormat="1" ht="12.75" x14ac:dyDescent="0.2">
      <c r="A207" s="37">
        <v>81902</v>
      </c>
      <c r="B207" s="38" t="s">
        <v>92</v>
      </c>
      <c r="C207" s="39">
        <v>2317.4030000000002</v>
      </c>
      <c r="D207" s="40">
        <v>1816</v>
      </c>
      <c r="E207" s="41">
        <f t="shared" si="14"/>
        <v>1.2761029735682821</v>
      </c>
      <c r="F207" s="43">
        <v>1297624918</v>
      </c>
      <c r="G207" s="39">
        <v>2386.8230000000003</v>
      </c>
      <c r="H207" s="43">
        <f t="shared" si="15"/>
        <v>543661.97996248561</v>
      </c>
      <c r="I207" s="38">
        <f t="shared" si="16"/>
        <v>1</v>
      </c>
      <c r="J207" s="40">
        <v>80</v>
      </c>
      <c r="K207" s="39">
        <f t="shared" si="17"/>
        <v>102.08823788546256</v>
      </c>
      <c r="L207" s="39">
        <f t="shared" si="18"/>
        <v>2284.7347621145377</v>
      </c>
      <c r="M207" s="43">
        <f t="shared" si="19"/>
        <v>567954.2936524672</v>
      </c>
      <c r="N207" s="38">
        <f t="shared" si="20"/>
        <v>1</v>
      </c>
      <c r="O207" s="45"/>
    </row>
    <row r="208" spans="1:15" s="46" customFormat="1" ht="12.75" x14ac:dyDescent="0.2">
      <c r="A208" s="37">
        <v>128904</v>
      </c>
      <c r="B208" s="38" t="s">
        <v>164</v>
      </c>
      <c r="C208" s="39">
        <v>524.88600000000008</v>
      </c>
      <c r="D208" s="40">
        <v>353</v>
      </c>
      <c r="E208" s="41">
        <f t="shared" si="14"/>
        <v>1.4869291784702552</v>
      </c>
      <c r="F208" s="43">
        <v>546593087</v>
      </c>
      <c r="G208" s="39">
        <v>533.46300000000008</v>
      </c>
      <c r="H208" s="43">
        <f t="shared" si="15"/>
        <v>1024612.9291066108</v>
      </c>
      <c r="I208" s="38">
        <f t="shared" si="16"/>
        <v>1</v>
      </c>
      <c r="J208" s="40">
        <v>57</v>
      </c>
      <c r="K208" s="39">
        <f t="shared" si="17"/>
        <v>84.754963172804551</v>
      </c>
      <c r="L208" s="39">
        <f t="shared" si="18"/>
        <v>448.70803682719554</v>
      </c>
      <c r="M208" s="43">
        <f t="shared" si="19"/>
        <v>1218148.6448625869</v>
      </c>
      <c r="N208" s="38">
        <f t="shared" si="20"/>
        <v>1</v>
      </c>
      <c r="O208" s="45"/>
    </row>
    <row r="209" spans="1:15" s="46" customFormat="1" ht="12.75" x14ac:dyDescent="0.2">
      <c r="A209" s="37">
        <v>75906</v>
      </c>
      <c r="B209" s="38" t="s">
        <v>86</v>
      </c>
      <c r="C209" s="39">
        <v>385.08500000000004</v>
      </c>
      <c r="D209" s="40">
        <v>247</v>
      </c>
      <c r="E209" s="41">
        <f t="shared" si="14"/>
        <v>1.5590485829959515</v>
      </c>
      <c r="F209" s="43">
        <v>181044341</v>
      </c>
      <c r="G209" s="39">
        <v>366.02100000000002</v>
      </c>
      <c r="H209" s="43">
        <f t="shared" si="15"/>
        <v>494628.28908723814</v>
      </c>
      <c r="I209" s="38">
        <f t="shared" si="16"/>
        <v>1</v>
      </c>
      <c r="J209" s="40">
        <v>78</v>
      </c>
      <c r="K209" s="39">
        <f t="shared" si="17"/>
        <v>121.60578947368421</v>
      </c>
      <c r="L209" s="39">
        <f t="shared" si="18"/>
        <v>244.4152105263158</v>
      </c>
      <c r="M209" s="43">
        <f t="shared" si="19"/>
        <v>740724.52614608139</v>
      </c>
      <c r="N209" s="38">
        <f t="shared" si="20"/>
        <v>1</v>
      </c>
      <c r="O209" s="45"/>
    </row>
    <row r="210" spans="1:15" s="46" customFormat="1" ht="12.75" x14ac:dyDescent="0.2">
      <c r="A210" s="37">
        <v>75901</v>
      </c>
      <c r="B210" s="38" t="s">
        <v>83</v>
      </c>
      <c r="C210" s="39">
        <v>912.86099999999999</v>
      </c>
      <c r="D210" s="40">
        <v>556</v>
      </c>
      <c r="E210" s="41">
        <f t="shared" si="14"/>
        <v>1.6418363309352517</v>
      </c>
      <c r="F210" s="43">
        <v>397359635</v>
      </c>
      <c r="G210" s="39">
        <v>943.36700000000008</v>
      </c>
      <c r="H210" s="43">
        <f t="shared" si="15"/>
        <v>421214.26231784659</v>
      </c>
      <c r="I210" s="38">
        <f t="shared" si="16"/>
        <v>1</v>
      </c>
      <c r="J210" s="40">
        <v>49</v>
      </c>
      <c r="K210" s="39">
        <f t="shared" si="17"/>
        <v>80.449980215827338</v>
      </c>
      <c r="L210" s="39">
        <f t="shared" si="18"/>
        <v>862.91701978417268</v>
      </c>
      <c r="M210" s="43">
        <f t="shared" si="19"/>
        <v>460484.17853594437</v>
      </c>
      <c r="N210" s="38">
        <f t="shared" si="20"/>
        <v>1</v>
      </c>
      <c r="O210" s="45"/>
    </row>
    <row r="211" spans="1:15" s="46" customFormat="1" ht="12.75" x14ac:dyDescent="0.2">
      <c r="A211" s="37">
        <v>178914</v>
      </c>
      <c r="B211" s="38" t="s">
        <v>233</v>
      </c>
      <c r="C211" s="39">
        <v>6726.2830000000004</v>
      </c>
      <c r="D211" s="40">
        <v>5660</v>
      </c>
      <c r="E211" s="41">
        <f t="shared" si="14"/>
        <v>1.1883892226148411</v>
      </c>
      <c r="F211" s="43">
        <v>2986359288</v>
      </c>
      <c r="G211" s="39">
        <v>7026.223</v>
      </c>
      <c r="H211" s="43">
        <f t="shared" si="15"/>
        <v>425030.5303432584</v>
      </c>
      <c r="I211" s="38">
        <f t="shared" si="16"/>
        <v>1</v>
      </c>
      <c r="J211" s="40">
        <v>634</v>
      </c>
      <c r="K211" s="39">
        <f t="shared" si="17"/>
        <v>753.43876713780924</v>
      </c>
      <c r="L211" s="39">
        <f t="shared" si="18"/>
        <v>6272.7842328621909</v>
      </c>
      <c r="M211" s="43">
        <f t="shared" si="19"/>
        <v>476081.94019410142</v>
      </c>
      <c r="N211" s="38">
        <f t="shared" si="20"/>
        <v>1</v>
      </c>
      <c r="O211" s="45"/>
    </row>
    <row r="212" spans="1:15" s="46" customFormat="1" ht="12.75" x14ac:dyDescent="0.2">
      <c r="A212" s="37">
        <v>148902</v>
      </c>
      <c r="B212" s="38" t="s">
        <v>192</v>
      </c>
      <c r="C212" s="39">
        <v>234.69</v>
      </c>
      <c r="D212" s="40">
        <v>139</v>
      </c>
      <c r="E212" s="41">
        <f t="shared" si="14"/>
        <v>1.6884172661870502</v>
      </c>
      <c r="F212" s="43">
        <v>129042927</v>
      </c>
      <c r="G212" s="39">
        <v>255.66</v>
      </c>
      <c r="H212" s="43">
        <f t="shared" si="15"/>
        <v>504744.29711335368</v>
      </c>
      <c r="I212" s="38">
        <f t="shared" si="16"/>
        <v>1</v>
      </c>
      <c r="J212" s="40">
        <v>17</v>
      </c>
      <c r="K212" s="39">
        <f t="shared" si="17"/>
        <v>28.703093525179852</v>
      </c>
      <c r="L212" s="39">
        <f t="shared" si="18"/>
        <v>226.95690647482013</v>
      </c>
      <c r="M212" s="43">
        <f t="shared" si="19"/>
        <v>568578.98269915278</v>
      </c>
      <c r="N212" s="38">
        <f t="shared" si="20"/>
        <v>1</v>
      </c>
      <c r="O212" s="45"/>
    </row>
    <row r="213" spans="1:15" s="46" customFormat="1" ht="12.75" x14ac:dyDescent="0.2">
      <c r="A213" s="37">
        <v>169910</v>
      </c>
      <c r="B213" s="38" t="s">
        <v>218</v>
      </c>
      <c r="C213" s="39">
        <v>283.35599999999999</v>
      </c>
      <c r="D213" s="40">
        <v>176</v>
      </c>
      <c r="E213" s="41">
        <f t="shared" ref="E213:E276" si="21">C213/D213</f>
        <v>1.6099772727272728</v>
      </c>
      <c r="F213" s="43">
        <v>219645387</v>
      </c>
      <c r="G213" s="39">
        <v>270.72500000000002</v>
      </c>
      <c r="H213" s="43">
        <f t="shared" ref="H213:H276" si="22">F213/G213</f>
        <v>811322.88115246093</v>
      </c>
      <c r="I213" s="38">
        <f t="shared" ref="I213:I276" si="23">IF(H213&gt;319500,1,0)</f>
        <v>1</v>
      </c>
      <c r="J213" s="40">
        <v>56</v>
      </c>
      <c r="K213" s="39">
        <f t="shared" ref="K213:K276" si="24">E213*J213</f>
        <v>90.158727272727276</v>
      </c>
      <c r="L213" s="39">
        <f t="shared" ref="L213:L276" si="25">IF(G213-K213&gt;0,G213-K213,((D213-J213)*E213))</f>
        <v>180.56627272727275</v>
      </c>
      <c r="M213" s="43">
        <f t="shared" ref="M213:M276" si="26">F213/L213</f>
        <v>1216425.3250758094</v>
      </c>
      <c r="N213" s="38">
        <f t="shared" ref="N213:N276" si="27">IF(M213&gt;319500,1,0)</f>
        <v>1</v>
      </c>
      <c r="O213" s="45"/>
    </row>
    <row r="214" spans="1:15" s="46" customFormat="1" ht="12.75" x14ac:dyDescent="0.2">
      <c r="A214" s="37">
        <v>114904</v>
      </c>
      <c r="B214" s="38" t="s">
        <v>144</v>
      </c>
      <c r="C214" s="39">
        <v>1074.1100000000001</v>
      </c>
      <c r="D214" s="40">
        <v>778</v>
      </c>
      <c r="E214" s="41">
        <f t="shared" si="21"/>
        <v>1.38060411311054</v>
      </c>
      <c r="F214" s="43">
        <v>460219943</v>
      </c>
      <c r="G214" s="39">
        <v>1076.6880000000001</v>
      </c>
      <c r="H214" s="43">
        <f t="shared" si="22"/>
        <v>427440.3940603034</v>
      </c>
      <c r="I214" s="38">
        <f t="shared" si="23"/>
        <v>1</v>
      </c>
      <c r="J214" s="40">
        <v>270</v>
      </c>
      <c r="K214" s="39">
        <f t="shared" si="24"/>
        <v>372.7631105398458</v>
      </c>
      <c r="L214" s="39">
        <f t="shared" si="25"/>
        <v>703.9248894601543</v>
      </c>
      <c r="M214" s="43">
        <f t="shared" si="26"/>
        <v>653791.26365732914</v>
      </c>
      <c r="N214" s="38">
        <f t="shared" si="27"/>
        <v>1</v>
      </c>
      <c r="O214" s="45"/>
    </row>
    <row r="215" spans="1:15" s="46" customFormat="1" ht="12.75" x14ac:dyDescent="0.2">
      <c r="A215" s="37">
        <v>79907</v>
      </c>
      <c r="B215" s="38" t="s">
        <v>365</v>
      </c>
      <c r="C215" s="39">
        <v>90102.095000000001</v>
      </c>
      <c r="D215" s="40">
        <v>74944</v>
      </c>
      <c r="E215" s="41">
        <f t="shared" si="21"/>
        <v>1.202258953351836</v>
      </c>
      <c r="F215" s="43">
        <v>36955726755</v>
      </c>
      <c r="G215" s="39">
        <v>89880.823000000004</v>
      </c>
      <c r="H215" s="43">
        <f t="shared" si="22"/>
        <v>411163.6444962236</v>
      </c>
      <c r="I215" s="38">
        <f t="shared" si="23"/>
        <v>1</v>
      </c>
      <c r="J215" s="40">
        <v>354</v>
      </c>
      <c r="K215" s="39">
        <f t="shared" si="24"/>
        <v>425.59966948654994</v>
      </c>
      <c r="L215" s="39">
        <f t="shared" si="25"/>
        <v>89455.223330513458</v>
      </c>
      <c r="M215" s="43">
        <f t="shared" si="26"/>
        <v>413119.83111884183</v>
      </c>
      <c r="N215" s="38">
        <f t="shared" si="27"/>
        <v>1</v>
      </c>
      <c r="O215" s="45"/>
    </row>
    <row r="216" spans="1:15" s="46" customFormat="1" ht="12.75" x14ac:dyDescent="0.2">
      <c r="A216" s="37">
        <v>242906</v>
      </c>
      <c r="B216" s="38" t="s">
        <v>307</v>
      </c>
      <c r="C216" s="39">
        <v>273.68700000000001</v>
      </c>
      <c r="D216" s="40">
        <v>130</v>
      </c>
      <c r="E216" s="41">
        <f t="shared" si="21"/>
        <v>2.1052846153846154</v>
      </c>
      <c r="F216" s="43">
        <v>1107778260</v>
      </c>
      <c r="G216" s="39">
        <v>300.43400000000003</v>
      </c>
      <c r="H216" s="43">
        <f t="shared" si="22"/>
        <v>3687259.9639188638</v>
      </c>
      <c r="I216" s="38">
        <f t="shared" si="23"/>
        <v>1</v>
      </c>
      <c r="J216" s="40">
        <v>31</v>
      </c>
      <c r="K216" s="39">
        <f t="shared" si="24"/>
        <v>65.263823076923074</v>
      </c>
      <c r="L216" s="39">
        <f t="shared" si="25"/>
        <v>235.17017692307695</v>
      </c>
      <c r="M216" s="43">
        <f t="shared" si="26"/>
        <v>4710538.8722922504</v>
      </c>
      <c r="N216" s="38">
        <f t="shared" si="27"/>
        <v>1</v>
      </c>
      <c r="O216" s="45"/>
    </row>
    <row r="217" spans="1:15" s="46" customFormat="1" ht="12.75" x14ac:dyDescent="0.2">
      <c r="A217" s="37">
        <v>186902</v>
      </c>
      <c r="B217" s="38" t="s">
        <v>248</v>
      </c>
      <c r="C217" s="39">
        <v>3157.9170000000004</v>
      </c>
      <c r="D217" s="40">
        <v>2471</v>
      </c>
      <c r="E217" s="41">
        <f t="shared" si="21"/>
        <v>1.2779915014164307</v>
      </c>
      <c r="F217" s="43">
        <v>1297391037</v>
      </c>
      <c r="G217" s="39">
        <v>3259.3090000000002</v>
      </c>
      <c r="H217" s="43">
        <f t="shared" si="22"/>
        <v>398057.08418563567</v>
      </c>
      <c r="I217" s="38">
        <f t="shared" si="23"/>
        <v>1</v>
      </c>
      <c r="J217" s="40">
        <v>1</v>
      </c>
      <c r="K217" s="39">
        <f t="shared" si="24"/>
        <v>1.2779915014164307</v>
      </c>
      <c r="L217" s="39">
        <f t="shared" si="25"/>
        <v>3258.0310084985836</v>
      </c>
      <c r="M217" s="43">
        <f t="shared" si="26"/>
        <v>398213.22560029407</v>
      </c>
      <c r="N217" s="38">
        <f t="shared" si="27"/>
        <v>1</v>
      </c>
      <c r="O217" s="45"/>
    </row>
    <row r="218" spans="1:15" s="46" customFormat="1" ht="12.75" x14ac:dyDescent="0.2">
      <c r="A218" s="37">
        <v>198903</v>
      </c>
      <c r="B218" s="38" t="s">
        <v>260</v>
      </c>
      <c r="C218" s="39">
        <v>1749.7810000000002</v>
      </c>
      <c r="D218" s="40">
        <v>1202</v>
      </c>
      <c r="E218" s="41">
        <f t="shared" si="21"/>
        <v>1.4557246256239602</v>
      </c>
      <c r="F218" s="43">
        <v>1691265832</v>
      </c>
      <c r="G218" s="39">
        <v>1709.75</v>
      </c>
      <c r="H218" s="43">
        <f t="shared" si="22"/>
        <v>989188.96446848952</v>
      </c>
      <c r="I218" s="38">
        <f t="shared" si="23"/>
        <v>1</v>
      </c>
      <c r="J218" s="40">
        <v>36</v>
      </c>
      <c r="K218" s="39">
        <f t="shared" si="24"/>
        <v>52.406086522462566</v>
      </c>
      <c r="L218" s="39">
        <f t="shared" si="25"/>
        <v>1657.3439134775374</v>
      </c>
      <c r="M218" s="43">
        <f t="shared" si="26"/>
        <v>1020467.6399669431</v>
      </c>
      <c r="N218" s="38">
        <f t="shared" si="27"/>
        <v>1</v>
      </c>
      <c r="O218" s="45"/>
    </row>
    <row r="219" spans="1:15" s="46" customFormat="1" ht="12.75" x14ac:dyDescent="0.2">
      <c r="A219" s="37">
        <v>86901</v>
      </c>
      <c r="B219" s="38" t="s">
        <v>104</v>
      </c>
      <c r="C219" s="39">
        <v>3963.902</v>
      </c>
      <c r="D219" s="40">
        <v>3183</v>
      </c>
      <c r="E219" s="41">
        <f t="shared" si="21"/>
        <v>1.2453352183474709</v>
      </c>
      <c r="F219" s="43">
        <v>3344096289</v>
      </c>
      <c r="G219" s="39">
        <v>4136.7040000000006</v>
      </c>
      <c r="H219" s="43">
        <f t="shared" si="22"/>
        <v>808396.31963031425</v>
      </c>
      <c r="I219" s="38">
        <f t="shared" si="23"/>
        <v>1</v>
      </c>
      <c r="J219" s="40">
        <v>93</v>
      </c>
      <c r="K219" s="39">
        <f t="shared" si="24"/>
        <v>115.81617530631479</v>
      </c>
      <c r="L219" s="39">
        <f t="shared" si="25"/>
        <v>4020.8878246936856</v>
      </c>
      <c r="M219" s="43">
        <f t="shared" si="26"/>
        <v>831681.07015140518</v>
      </c>
      <c r="N219" s="38">
        <f t="shared" si="27"/>
        <v>1</v>
      </c>
      <c r="O219" s="45"/>
    </row>
    <row r="220" spans="1:15" s="46" customFormat="1" ht="12.75" x14ac:dyDescent="0.2">
      <c r="A220" s="37">
        <v>84911</v>
      </c>
      <c r="B220" s="38" t="s">
        <v>101</v>
      </c>
      <c r="C220" s="39">
        <v>6844.8370000000004</v>
      </c>
      <c r="D220" s="40">
        <v>6045</v>
      </c>
      <c r="E220" s="41">
        <f t="shared" si="21"/>
        <v>1.1323138130686519</v>
      </c>
      <c r="F220" s="43">
        <v>2954935933</v>
      </c>
      <c r="G220" s="39">
        <v>6906.473</v>
      </c>
      <c r="H220" s="43">
        <f t="shared" si="22"/>
        <v>427850.21138864948</v>
      </c>
      <c r="I220" s="38">
        <f t="shared" si="23"/>
        <v>1</v>
      </c>
      <c r="J220" s="40">
        <v>132</v>
      </c>
      <c r="K220" s="39">
        <f t="shared" si="24"/>
        <v>149.46542332506203</v>
      </c>
      <c r="L220" s="39">
        <f t="shared" si="25"/>
        <v>6757.0075766749378</v>
      </c>
      <c r="M220" s="43">
        <f t="shared" si="26"/>
        <v>437314.28438831161</v>
      </c>
      <c r="N220" s="38">
        <f t="shared" si="27"/>
        <v>1</v>
      </c>
      <c r="O220" s="45"/>
    </row>
    <row r="221" spans="1:15" s="46" customFormat="1" ht="12.75" x14ac:dyDescent="0.2">
      <c r="A221" s="37">
        <v>43905</v>
      </c>
      <c r="B221" s="38" t="s">
        <v>38</v>
      </c>
      <c r="C221" s="39">
        <v>65445.595000000001</v>
      </c>
      <c r="D221" s="40">
        <v>58248</v>
      </c>
      <c r="E221" s="41">
        <f t="shared" si="21"/>
        <v>1.1235681053426727</v>
      </c>
      <c r="F221" s="43">
        <v>33521180480</v>
      </c>
      <c r="G221" s="39">
        <v>67836.021999999997</v>
      </c>
      <c r="H221" s="43">
        <f t="shared" si="22"/>
        <v>494150.15049084101</v>
      </c>
      <c r="I221" s="38">
        <f t="shared" si="23"/>
        <v>1</v>
      </c>
      <c r="J221" s="40">
        <v>786</v>
      </c>
      <c r="K221" s="39">
        <f t="shared" si="24"/>
        <v>883.12453079934073</v>
      </c>
      <c r="L221" s="39">
        <f t="shared" si="25"/>
        <v>66952.89746920066</v>
      </c>
      <c r="M221" s="43">
        <f t="shared" si="26"/>
        <v>500668.10768600786</v>
      </c>
      <c r="N221" s="38">
        <f t="shared" si="27"/>
        <v>1</v>
      </c>
      <c r="O221" s="45"/>
    </row>
    <row r="222" spans="1:15" s="46" customFormat="1" ht="12.75" x14ac:dyDescent="0.2">
      <c r="A222" s="37">
        <v>122901</v>
      </c>
      <c r="B222" s="38" t="s">
        <v>371</v>
      </c>
      <c r="C222" s="39">
        <v>437.79200000000003</v>
      </c>
      <c r="D222" s="40">
        <v>224</v>
      </c>
      <c r="E222" s="41">
        <f t="shared" si="21"/>
        <v>1.9544285714285716</v>
      </c>
      <c r="F222" s="43">
        <v>216720626</v>
      </c>
      <c r="G222" s="39">
        <v>417.93200000000002</v>
      </c>
      <c r="H222" s="43">
        <f t="shared" si="22"/>
        <v>518554.75531904708</v>
      </c>
      <c r="I222" s="38">
        <f t="shared" si="23"/>
        <v>1</v>
      </c>
      <c r="J222" s="40">
        <v>3</v>
      </c>
      <c r="K222" s="39">
        <f t="shared" si="24"/>
        <v>5.8632857142857144</v>
      </c>
      <c r="L222" s="39">
        <f t="shared" si="25"/>
        <v>412.06871428571429</v>
      </c>
      <c r="M222" s="43">
        <f t="shared" si="26"/>
        <v>525933.22056896891</v>
      </c>
      <c r="N222" s="38">
        <f t="shared" si="27"/>
        <v>1</v>
      </c>
      <c r="O222" s="45"/>
    </row>
    <row r="223" spans="1:15" s="46" customFormat="1" ht="12.75" x14ac:dyDescent="0.2">
      <c r="A223" s="37">
        <v>115901</v>
      </c>
      <c r="B223" s="38" t="s">
        <v>455</v>
      </c>
      <c r="C223" s="39">
        <v>788.37100000000009</v>
      </c>
      <c r="D223" s="40">
        <v>409</v>
      </c>
      <c r="E223" s="41">
        <f t="shared" si="21"/>
        <v>1.9275574572127141</v>
      </c>
      <c r="F223" s="43">
        <v>261655917</v>
      </c>
      <c r="G223" s="39">
        <v>758.06100000000004</v>
      </c>
      <c r="H223" s="43">
        <f t="shared" si="22"/>
        <v>345164.72553000349</v>
      </c>
      <c r="I223" s="38">
        <f t="shared" si="23"/>
        <v>1</v>
      </c>
      <c r="J223" s="40">
        <v>0</v>
      </c>
      <c r="K223" s="39">
        <f t="shared" si="24"/>
        <v>0</v>
      </c>
      <c r="L223" s="39">
        <f t="shared" si="25"/>
        <v>758.06100000000004</v>
      </c>
      <c r="M223" s="43">
        <f t="shared" si="26"/>
        <v>345164.72553000349</v>
      </c>
      <c r="N223" s="38">
        <f t="shared" si="27"/>
        <v>1</v>
      </c>
      <c r="O223" s="45"/>
    </row>
    <row r="224" spans="1:15" s="46" customFormat="1" ht="12.75" x14ac:dyDescent="0.2">
      <c r="A224" s="37">
        <v>84902</v>
      </c>
      <c r="B224" s="38" t="s">
        <v>97</v>
      </c>
      <c r="C224" s="39">
        <v>8599.6370000000006</v>
      </c>
      <c r="D224" s="40">
        <v>6979</v>
      </c>
      <c r="E224" s="41">
        <f t="shared" si="21"/>
        <v>1.232216220088838</v>
      </c>
      <c r="F224" s="43">
        <v>7146942678</v>
      </c>
      <c r="G224" s="39">
        <v>8857.3360000000011</v>
      </c>
      <c r="H224" s="43">
        <f t="shared" si="22"/>
        <v>806895.28747695684</v>
      </c>
      <c r="I224" s="38">
        <f t="shared" si="23"/>
        <v>1</v>
      </c>
      <c r="J224" s="40">
        <v>444</v>
      </c>
      <c r="K224" s="39">
        <f t="shared" si="24"/>
        <v>547.10400171944411</v>
      </c>
      <c r="L224" s="39">
        <f t="shared" si="25"/>
        <v>8310.2319982805566</v>
      </c>
      <c r="M224" s="43">
        <f t="shared" si="26"/>
        <v>860017.22689315421</v>
      </c>
      <c r="N224" s="38">
        <f t="shared" si="27"/>
        <v>1</v>
      </c>
      <c r="O224" s="45"/>
    </row>
    <row r="225" spans="1:15" s="46" customFormat="1" ht="12.75" x14ac:dyDescent="0.2">
      <c r="A225" s="37">
        <v>184911</v>
      </c>
      <c r="B225" s="38" t="s">
        <v>246</v>
      </c>
      <c r="C225" s="39">
        <v>300.99600000000004</v>
      </c>
      <c r="D225" s="40">
        <v>187</v>
      </c>
      <c r="E225" s="41">
        <f t="shared" si="21"/>
        <v>1.6096042780748665</v>
      </c>
      <c r="F225" s="43">
        <v>163884694</v>
      </c>
      <c r="G225" s="39">
        <v>323.428</v>
      </c>
      <c r="H225" s="43">
        <f t="shared" si="22"/>
        <v>506711.52157512645</v>
      </c>
      <c r="I225" s="38">
        <f t="shared" si="23"/>
        <v>1</v>
      </c>
      <c r="J225" s="40">
        <v>83</v>
      </c>
      <c r="K225" s="39">
        <f t="shared" si="24"/>
        <v>133.59715508021392</v>
      </c>
      <c r="L225" s="39">
        <f t="shared" si="25"/>
        <v>189.83084491978607</v>
      </c>
      <c r="M225" s="43">
        <f t="shared" si="26"/>
        <v>863319.6257923746</v>
      </c>
      <c r="N225" s="38">
        <f t="shared" si="27"/>
        <v>1</v>
      </c>
      <c r="O225" s="45"/>
    </row>
    <row r="226" spans="1:15" s="46" customFormat="1" ht="12.75" x14ac:dyDescent="0.2">
      <c r="A226" s="37">
        <v>149901</v>
      </c>
      <c r="B226" s="38" t="s">
        <v>195</v>
      </c>
      <c r="C226" s="39">
        <v>1644.0330000000001</v>
      </c>
      <c r="D226" s="40">
        <v>1091</v>
      </c>
      <c r="E226" s="41">
        <f t="shared" si="21"/>
        <v>1.5069046746104493</v>
      </c>
      <c r="F226" s="43">
        <v>747010231</v>
      </c>
      <c r="G226" s="39">
        <v>1650.1870000000001</v>
      </c>
      <c r="H226" s="43">
        <f t="shared" si="22"/>
        <v>452682.16935413983</v>
      </c>
      <c r="I226" s="38">
        <f t="shared" si="23"/>
        <v>1</v>
      </c>
      <c r="J226" s="40">
        <v>68</v>
      </c>
      <c r="K226" s="39">
        <f t="shared" si="24"/>
        <v>102.46951787351055</v>
      </c>
      <c r="L226" s="39">
        <f t="shared" si="25"/>
        <v>1547.7174821264896</v>
      </c>
      <c r="M226" s="43">
        <f t="shared" si="26"/>
        <v>482652.83530534513</v>
      </c>
      <c r="N226" s="38">
        <f t="shared" si="27"/>
        <v>1</v>
      </c>
      <c r="O226" s="45"/>
    </row>
    <row r="227" spans="1:15" s="46" customFormat="1" ht="12.75" x14ac:dyDescent="0.2">
      <c r="A227" s="37">
        <v>246904</v>
      </c>
      <c r="B227" s="38" t="s">
        <v>309</v>
      </c>
      <c r="C227" s="39">
        <v>13586.419</v>
      </c>
      <c r="D227" s="40">
        <v>11505</v>
      </c>
      <c r="E227" s="41">
        <f t="shared" si="21"/>
        <v>1.1809142981312473</v>
      </c>
      <c r="F227" s="43">
        <v>8832639033</v>
      </c>
      <c r="G227" s="39">
        <v>14249.214</v>
      </c>
      <c r="H227" s="43">
        <f t="shared" si="22"/>
        <v>619868.50874721934</v>
      </c>
      <c r="I227" s="38">
        <f t="shared" si="23"/>
        <v>1</v>
      </c>
      <c r="J227" s="40">
        <v>123</v>
      </c>
      <c r="K227" s="39">
        <f t="shared" si="24"/>
        <v>145.25245867014343</v>
      </c>
      <c r="L227" s="39">
        <f t="shared" si="25"/>
        <v>14103.961541329856</v>
      </c>
      <c r="M227" s="43">
        <f t="shared" si="26"/>
        <v>626252.34811631334</v>
      </c>
      <c r="N227" s="38">
        <f t="shared" si="27"/>
        <v>1</v>
      </c>
      <c r="O227" s="45"/>
    </row>
    <row r="228" spans="1:15" s="46" customFormat="1" ht="12.75" x14ac:dyDescent="0.2">
      <c r="A228" s="37">
        <v>87901</v>
      </c>
      <c r="B228" s="38" t="s">
        <v>106</v>
      </c>
      <c r="C228" s="39">
        <v>537.79999999999995</v>
      </c>
      <c r="D228" s="40">
        <v>300</v>
      </c>
      <c r="E228" s="41">
        <f t="shared" si="21"/>
        <v>1.7926666666666664</v>
      </c>
      <c r="F228" s="43">
        <v>2354434503</v>
      </c>
      <c r="G228" s="39">
        <v>538.45299999999997</v>
      </c>
      <c r="H228" s="43">
        <f t="shared" si="22"/>
        <v>4372590.5566502558</v>
      </c>
      <c r="I228" s="38">
        <f t="shared" si="23"/>
        <v>1</v>
      </c>
      <c r="J228" s="40">
        <v>24</v>
      </c>
      <c r="K228" s="39">
        <f t="shared" si="24"/>
        <v>43.023999999999994</v>
      </c>
      <c r="L228" s="39">
        <f t="shared" si="25"/>
        <v>495.42899999999997</v>
      </c>
      <c r="M228" s="43">
        <f t="shared" si="26"/>
        <v>4752314.6666828142</v>
      </c>
      <c r="N228" s="38">
        <f t="shared" si="27"/>
        <v>1</v>
      </c>
      <c r="O228" s="45"/>
    </row>
    <row r="229" spans="1:15" s="46" customFormat="1" ht="12.75" x14ac:dyDescent="0.2">
      <c r="A229" s="37">
        <v>213901</v>
      </c>
      <c r="B229" s="38" t="s">
        <v>278</v>
      </c>
      <c r="C229" s="39">
        <v>2242.4860000000003</v>
      </c>
      <c r="D229" s="40">
        <v>1803</v>
      </c>
      <c r="E229" s="41">
        <f t="shared" si="21"/>
        <v>1.243752634498059</v>
      </c>
      <c r="F229" s="43">
        <v>2323465009</v>
      </c>
      <c r="G229" s="39">
        <v>2228.2020000000002</v>
      </c>
      <c r="H229" s="43">
        <f t="shared" si="22"/>
        <v>1042753.3091703533</v>
      </c>
      <c r="I229" s="38">
        <f t="shared" si="23"/>
        <v>1</v>
      </c>
      <c r="J229" s="40">
        <v>167</v>
      </c>
      <c r="K229" s="39">
        <f t="shared" si="24"/>
        <v>207.70668996117584</v>
      </c>
      <c r="L229" s="39">
        <f t="shared" si="25"/>
        <v>2020.4953100388243</v>
      </c>
      <c r="M229" s="43">
        <f t="shared" si="26"/>
        <v>1149948.2317310374</v>
      </c>
      <c r="N229" s="38">
        <f t="shared" si="27"/>
        <v>1</v>
      </c>
      <c r="O229" s="45"/>
    </row>
    <row r="230" spans="1:15" s="46" customFormat="1" ht="12.75" x14ac:dyDescent="0.2">
      <c r="A230" s="37">
        <v>169906</v>
      </c>
      <c r="B230" s="38" t="s">
        <v>215</v>
      </c>
      <c r="C230" s="39">
        <v>238.49900000000002</v>
      </c>
      <c r="D230" s="40">
        <v>109</v>
      </c>
      <c r="E230" s="41">
        <f t="shared" si="21"/>
        <v>2.1880642201834863</v>
      </c>
      <c r="F230" s="43">
        <v>103382062</v>
      </c>
      <c r="G230" s="39">
        <v>263.459</v>
      </c>
      <c r="H230" s="43">
        <f t="shared" si="22"/>
        <v>392402.84826101974</v>
      </c>
      <c r="I230" s="38">
        <f t="shared" si="23"/>
        <v>1</v>
      </c>
      <c r="J230" s="40">
        <v>50</v>
      </c>
      <c r="K230" s="39">
        <f t="shared" si="24"/>
        <v>109.40321100917431</v>
      </c>
      <c r="L230" s="39">
        <f t="shared" si="25"/>
        <v>154.0557889908257</v>
      </c>
      <c r="M230" s="43">
        <f t="shared" si="26"/>
        <v>671068.98531516129</v>
      </c>
      <c r="N230" s="38">
        <f t="shared" si="27"/>
        <v>1</v>
      </c>
      <c r="O230" s="45"/>
    </row>
    <row r="231" spans="1:15" s="46" customFormat="1" ht="12.75" x14ac:dyDescent="0.2">
      <c r="A231" s="37">
        <v>88902</v>
      </c>
      <c r="B231" s="38" t="s">
        <v>107</v>
      </c>
      <c r="C231" s="39">
        <v>1906.8880000000001</v>
      </c>
      <c r="D231" s="40">
        <v>1308</v>
      </c>
      <c r="E231" s="41">
        <f t="shared" si="21"/>
        <v>1.4578654434250766</v>
      </c>
      <c r="F231" s="43">
        <v>752964756</v>
      </c>
      <c r="G231" s="39">
        <v>1914.383</v>
      </c>
      <c r="H231" s="43">
        <f t="shared" si="22"/>
        <v>393319.80904552538</v>
      </c>
      <c r="I231" s="38">
        <f t="shared" si="23"/>
        <v>1</v>
      </c>
      <c r="J231" s="40">
        <v>85</v>
      </c>
      <c r="K231" s="39">
        <f t="shared" si="24"/>
        <v>123.91856269113151</v>
      </c>
      <c r="L231" s="39">
        <f t="shared" si="25"/>
        <v>1790.4644373088686</v>
      </c>
      <c r="M231" s="43">
        <f t="shared" si="26"/>
        <v>420541.58703745756</v>
      </c>
      <c r="N231" s="38">
        <f t="shared" si="27"/>
        <v>1</v>
      </c>
      <c r="O231" s="45"/>
    </row>
    <row r="232" spans="1:15" s="46" customFormat="1" ht="12.75" x14ac:dyDescent="0.2">
      <c r="A232" s="37">
        <v>89901</v>
      </c>
      <c r="B232" s="38" t="s">
        <v>339</v>
      </c>
      <c r="C232" s="39">
        <v>3742.4490000000001</v>
      </c>
      <c r="D232" s="40">
        <v>2824</v>
      </c>
      <c r="E232" s="41">
        <f t="shared" si="21"/>
        <v>1.3252298158640228</v>
      </c>
      <c r="F232" s="43">
        <v>1372136905</v>
      </c>
      <c r="G232" s="39">
        <v>3970.6560000000004</v>
      </c>
      <c r="H232" s="43">
        <f t="shared" si="22"/>
        <v>345569.322802076</v>
      </c>
      <c r="I232" s="38">
        <f t="shared" si="23"/>
        <v>1</v>
      </c>
      <c r="J232" s="40">
        <v>93</v>
      </c>
      <c r="K232" s="39">
        <f t="shared" si="24"/>
        <v>123.24637287535411</v>
      </c>
      <c r="L232" s="39">
        <f t="shared" si="25"/>
        <v>3847.4096271246462</v>
      </c>
      <c r="M232" s="43">
        <f t="shared" si="26"/>
        <v>356639.15152841777</v>
      </c>
      <c r="N232" s="38">
        <f t="shared" si="27"/>
        <v>1</v>
      </c>
      <c r="O232" s="45"/>
    </row>
    <row r="233" spans="1:15" s="46" customFormat="1" ht="12.75" x14ac:dyDescent="0.2">
      <c r="A233" s="37">
        <v>101911</v>
      </c>
      <c r="B233" s="38" t="s">
        <v>342</v>
      </c>
      <c r="C233" s="39">
        <v>29988.444000000003</v>
      </c>
      <c r="D233" s="40">
        <v>23670</v>
      </c>
      <c r="E233" s="41">
        <f t="shared" si="21"/>
        <v>1.2669389100126744</v>
      </c>
      <c r="F233" s="43">
        <v>11162571689</v>
      </c>
      <c r="G233" s="39">
        <v>31591.859</v>
      </c>
      <c r="H233" s="43">
        <f t="shared" si="22"/>
        <v>353336.96852090914</v>
      </c>
      <c r="I233" s="38">
        <f t="shared" si="23"/>
        <v>1</v>
      </c>
      <c r="J233" s="40">
        <v>168</v>
      </c>
      <c r="K233" s="39">
        <f t="shared" si="24"/>
        <v>212.8457368821293</v>
      </c>
      <c r="L233" s="39">
        <f t="shared" si="25"/>
        <v>31379.013263117871</v>
      </c>
      <c r="M233" s="43">
        <f t="shared" si="26"/>
        <v>355733.67445942655</v>
      </c>
      <c r="N233" s="38">
        <f t="shared" si="27"/>
        <v>1</v>
      </c>
      <c r="O233" s="45"/>
    </row>
    <row r="234" spans="1:15" s="46" customFormat="1" ht="12.75" x14ac:dyDescent="0.2">
      <c r="A234" s="37">
        <v>182901</v>
      </c>
      <c r="B234" s="38" t="s">
        <v>237</v>
      </c>
      <c r="C234" s="39">
        <v>297.28200000000004</v>
      </c>
      <c r="D234" s="40">
        <v>180</v>
      </c>
      <c r="E234" s="41">
        <f t="shared" si="21"/>
        <v>1.6515666666666668</v>
      </c>
      <c r="F234" s="43">
        <v>159505956</v>
      </c>
      <c r="G234" s="39">
        <v>298.15800000000002</v>
      </c>
      <c r="H234" s="43">
        <f t="shared" si="22"/>
        <v>534971.24343468901</v>
      </c>
      <c r="I234" s="38">
        <f t="shared" si="23"/>
        <v>1</v>
      </c>
      <c r="J234" s="40">
        <v>38</v>
      </c>
      <c r="K234" s="39">
        <f t="shared" si="24"/>
        <v>62.759533333333337</v>
      </c>
      <c r="L234" s="39">
        <f t="shared" si="25"/>
        <v>235.39846666666668</v>
      </c>
      <c r="M234" s="43">
        <f t="shared" si="26"/>
        <v>677599.80877813697</v>
      </c>
      <c r="N234" s="38">
        <f t="shared" si="27"/>
        <v>1</v>
      </c>
      <c r="O234" s="45"/>
    </row>
    <row r="235" spans="1:15" s="46" customFormat="1" ht="12.75" x14ac:dyDescent="0.2">
      <c r="A235" s="37">
        <v>156905</v>
      </c>
      <c r="B235" s="38" t="s">
        <v>200</v>
      </c>
      <c r="C235" s="39">
        <v>418.02600000000001</v>
      </c>
      <c r="D235" s="40">
        <v>241</v>
      </c>
      <c r="E235" s="41">
        <f t="shared" si="21"/>
        <v>1.7345477178423236</v>
      </c>
      <c r="F235" s="43">
        <v>1493465573</v>
      </c>
      <c r="G235" s="39">
        <v>431.83500000000004</v>
      </c>
      <c r="H235" s="43">
        <f t="shared" si="22"/>
        <v>3458417.1570159895</v>
      </c>
      <c r="I235" s="38">
        <f t="shared" si="23"/>
        <v>1</v>
      </c>
      <c r="J235" s="40">
        <v>122</v>
      </c>
      <c r="K235" s="39">
        <f t="shared" si="24"/>
        <v>211.61482157676349</v>
      </c>
      <c r="L235" s="39">
        <f t="shared" si="25"/>
        <v>220.22017842323655</v>
      </c>
      <c r="M235" s="43">
        <f t="shared" si="26"/>
        <v>6781692.6845356552</v>
      </c>
      <c r="N235" s="38">
        <f t="shared" si="27"/>
        <v>1</v>
      </c>
      <c r="O235" s="45"/>
    </row>
    <row r="236" spans="1:15" s="46" customFormat="1" ht="12.75" x14ac:dyDescent="0.2">
      <c r="A236" s="37">
        <v>182902</v>
      </c>
      <c r="B236" s="38" t="s">
        <v>238</v>
      </c>
      <c r="C236" s="39">
        <v>547.66800000000001</v>
      </c>
      <c r="D236" s="40">
        <v>348</v>
      </c>
      <c r="E236" s="41">
        <f t="shared" si="21"/>
        <v>1.5737586206896552</v>
      </c>
      <c r="F236" s="43">
        <v>952396214</v>
      </c>
      <c r="G236" s="39">
        <v>570.53200000000004</v>
      </c>
      <c r="H236" s="43">
        <f t="shared" si="22"/>
        <v>1669312.5258530634</v>
      </c>
      <c r="I236" s="38">
        <f t="shared" si="23"/>
        <v>1</v>
      </c>
      <c r="J236" s="40">
        <v>43</v>
      </c>
      <c r="K236" s="39">
        <f t="shared" si="24"/>
        <v>67.671620689655171</v>
      </c>
      <c r="L236" s="39">
        <f t="shared" si="25"/>
        <v>502.86037931034485</v>
      </c>
      <c r="M236" s="43">
        <f t="shared" si="26"/>
        <v>1893957.5539957583</v>
      </c>
      <c r="N236" s="38">
        <f t="shared" si="27"/>
        <v>1</v>
      </c>
      <c r="O236" s="45"/>
    </row>
    <row r="237" spans="1:15" s="46" customFormat="1" ht="12.75" x14ac:dyDescent="0.2">
      <c r="A237" s="37">
        <v>111901</v>
      </c>
      <c r="B237" s="38" t="s">
        <v>142</v>
      </c>
      <c r="C237" s="39">
        <v>8517.594000000001</v>
      </c>
      <c r="D237" s="40">
        <v>7114</v>
      </c>
      <c r="E237" s="41">
        <f t="shared" si="21"/>
        <v>1.1973002530222099</v>
      </c>
      <c r="F237" s="43">
        <v>5427753660</v>
      </c>
      <c r="G237" s="39">
        <v>8956.7790000000005</v>
      </c>
      <c r="H237" s="43">
        <f t="shared" si="22"/>
        <v>605993.92482498451</v>
      </c>
      <c r="I237" s="38">
        <f t="shared" si="23"/>
        <v>1</v>
      </c>
      <c r="J237" s="40">
        <v>40</v>
      </c>
      <c r="K237" s="39">
        <f t="shared" si="24"/>
        <v>47.892010120888393</v>
      </c>
      <c r="L237" s="39">
        <f t="shared" si="25"/>
        <v>8908.8869898791127</v>
      </c>
      <c r="M237" s="43">
        <f t="shared" si="26"/>
        <v>609251.60080784129</v>
      </c>
      <c r="N237" s="38">
        <f t="shared" si="27"/>
        <v>1</v>
      </c>
      <c r="O237" s="45"/>
    </row>
    <row r="238" spans="1:15" s="46" customFormat="1" ht="12.75" x14ac:dyDescent="0.2">
      <c r="A238" s="37">
        <v>90905</v>
      </c>
      <c r="B238" s="38" t="s">
        <v>109</v>
      </c>
      <c r="C238" s="39">
        <v>90.897000000000006</v>
      </c>
      <c r="D238" s="40">
        <v>49</v>
      </c>
      <c r="E238" s="41">
        <f t="shared" si="21"/>
        <v>1.8550408163265306</v>
      </c>
      <c r="F238" s="43">
        <v>92361014</v>
      </c>
      <c r="G238" s="39">
        <v>94.201999999999998</v>
      </c>
      <c r="H238" s="43">
        <f t="shared" si="22"/>
        <v>980457.03912868095</v>
      </c>
      <c r="I238" s="38">
        <f t="shared" si="23"/>
        <v>1</v>
      </c>
      <c r="J238" s="40">
        <v>41</v>
      </c>
      <c r="K238" s="39">
        <f t="shared" si="24"/>
        <v>76.056673469387761</v>
      </c>
      <c r="L238" s="39">
        <f t="shared" si="25"/>
        <v>18.145326530612238</v>
      </c>
      <c r="M238" s="43">
        <f t="shared" si="26"/>
        <v>5090071.7517638225</v>
      </c>
      <c r="N238" s="38">
        <f t="shared" si="27"/>
        <v>1</v>
      </c>
      <c r="O238" s="45"/>
    </row>
    <row r="239" spans="1:15" s="46" customFormat="1" ht="12.75" x14ac:dyDescent="0.2">
      <c r="A239" s="37">
        <v>113902</v>
      </c>
      <c r="B239" s="38" t="s">
        <v>143</v>
      </c>
      <c r="C239" s="39">
        <v>819.99200000000008</v>
      </c>
      <c r="D239" s="40">
        <v>501</v>
      </c>
      <c r="E239" s="41">
        <f t="shared" si="21"/>
        <v>1.6367105788423155</v>
      </c>
      <c r="F239" s="43">
        <v>272542898</v>
      </c>
      <c r="G239" s="39">
        <v>801.76100000000008</v>
      </c>
      <c r="H239" s="43">
        <f t="shared" si="22"/>
        <v>339930.35081526788</v>
      </c>
      <c r="I239" s="38">
        <f t="shared" si="23"/>
        <v>1</v>
      </c>
      <c r="J239" s="40">
        <v>21</v>
      </c>
      <c r="K239" s="39">
        <f t="shared" si="24"/>
        <v>34.370922155688625</v>
      </c>
      <c r="L239" s="39">
        <f t="shared" si="25"/>
        <v>767.39007784431146</v>
      </c>
      <c r="M239" s="43">
        <f t="shared" si="26"/>
        <v>355155.61885502207</v>
      </c>
      <c r="N239" s="38">
        <f t="shared" si="27"/>
        <v>1</v>
      </c>
      <c r="O239" s="45"/>
    </row>
    <row r="240" spans="1:15" s="46" customFormat="1" ht="12.75" x14ac:dyDescent="0.2">
      <c r="A240" s="37">
        <v>220906</v>
      </c>
      <c r="B240" s="38" t="s">
        <v>283</v>
      </c>
      <c r="C240" s="39">
        <v>15973.816000000001</v>
      </c>
      <c r="D240" s="40">
        <v>13831</v>
      </c>
      <c r="E240" s="41">
        <f t="shared" si="21"/>
        <v>1.1549284939628373</v>
      </c>
      <c r="F240" s="43">
        <v>13794745601</v>
      </c>
      <c r="G240" s="39">
        <v>16189.073</v>
      </c>
      <c r="H240" s="43">
        <f t="shared" si="22"/>
        <v>852102.254465095</v>
      </c>
      <c r="I240" s="38">
        <f t="shared" si="23"/>
        <v>1</v>
      </c>
      <c r="J240" s="40">
        <v>999</v>
      </c>
      <c r="K240" s="39">
        <f t="shared" si="24"/>
        <v>1153.7735654688745</v>
      </c>
      <c r="L240" s="39">
        <f t="shared" si="25"/>
        <v>15035.299434531125</v>
      </c>
      <c r="M240" s="43">
        <f t="shared" si="26"/>
        <v>917490.58015552501</v>
      </c>
      <c r="N240" s="38">
        <f t="shared" si="27"/>
        <v>1</v>
      </c>
      <c r="O240" s="45"/>
    </row>
    <row r="241" spans="1:15" s="46" customFormat="1" ht="12.75" x14ac:dyDescent="0.2">
      <c r="A241" s="37">
        <v>165902</v>
      </c>
      <c r="B241" s="38" t="s">
        <v>209</v>
      </c>
      <c r="C241" s="39">
        <v>3220.674</v>
      </c>
      <c r="D241" s="40">
        <v>2679</v>
      </c>
      <c r="E241" s="41">
        <f t="shared" si="21"/>
        <v>1.2021926091825308</v>
      </c>
      <c r="F241" s="43">
        <v>1540585761</v>
      </c>
      <c r="G241" s="39">
        <v>3380.3050000000003</v>
      </c>
      <c r="H241" s="43">
        <f t="shared" si="22"/>
        <v>455753.47816247348</v>
      </c>
      <c r="I241" s="38">
        <f t="shared" si="23"/>
        <v>1</v>
      </c>
      <c r="J241" s="40">
        <v>51</v>
      </c>
      <c r="K241" s="39">
        <f t="shared" si="24"/>
        <v>61.311823068309067</v>
      </c>
      <c r="L241" s="39">
        <f t="shared" si="25"/>
        <v>3318.9931769316913</v>
      </c>
      <c r="M241" s="43">
        <f t="shared" si="26"/>
        <v>464172.62069343118</v>
      </c>
      <c r="N241" s="38">
        <f t="shared" si="27"/>
        <v>1</v>
      </c>
      <c r="O241" s="45"/>
    </row>
    <row r="242" spans="1:15" s="46" customFormat="1" ht="12.75" x14ac:dyDescent="0.2">
      <c r="A242" s="37">
        <v>205902</v>
      </c>
      <c r="B242" s="38" t="s">
        <v>422</v>
      </c>
      <c r="C242" s="39">
        <v>5690.83</v>
      </c>
      <c r="D242" s="40">
        <v>4700</v>
      </c>
      <c r="E242" s="41">
        <f t="shared" si="21"/>
        <v>1.2108148936170213</v>
      </c>
      <c r="F242" s="43">
        <v>2716426974</v>
      </c>
      <c r="G242" s="39">
        <v>5622.67</v>
      </c>
      <c r="H242" s="43">
        <f t="shared" si="22"/>
        <v>483120.4701680874</v>
      </c>
      <c r="I242" s="38">
        <f t="shared" si="23"/>
        <v>1</v>
      </c>
      <c r="J242" s="40">
        <v>130</v>
      </c>
      <c r="K242" s="39">
        <f t="shared" si="24"/>
        <v>157.40593617021278</v>
      </c>
      <c r="L242" s="39">
        <f t="shared" si="25"/>
        <v>5465.2640638297871</v>
      </c>
      <c r="M242" s="43">
        <f t="shared" si="26"/>
        <v>497034.89937071077</v>
      </c>
      <c r="N242" s="38">
        <f t="shared" si="27"/>
        <v>1</v>
      </c>
      <c r="O242" s="45"/>
    </row>
    <row r="243" spans="1:15" s="46" customFormat="1" ht="12.75" x14ac:dyDescent="0.2">
      <c r="A243" s="37">
        <v>147902</v>
      </c>
      <c r="B243" s="38" t="s">
        <v>191</v>
      </c>
      <c r="C243" s="39">
        <v>2521.3760000000002</v>
      </c>
      <c r="D243" s="40">
        <v>1856</v>
      </c>
      <c r="E243" s="41">
        <f t="shared" si="21"/>
        <v>1.3585</v>
      </c>
      <c r="F243" s="43">
        <v>1302302538</v>
      </c>
      <c r="G243" s="39">
        <v>2391.067</v>
      </c>
      <c r="H243" s="43">
        <f t="shared" si="22"/>
        <v>544653.30247960426</v>
      </c>
      <c r="I243" s="38">
        <f t="shared" si="23"/>
        <v>1</v>
      </c>
      <c r="J243" s="40">
        <v>143</v>
      </c>
      <c r="K243" s="39">
        <f t="shared" si="24"/>
        <v>194.2655</v>
      </c>
      <c r="L243" s="39">
        <f t="shared" si="25"/>
        <v>2196.8015</v>
      </c>
      <c r="M243" s="43">
        <f t="shared" si="26"/>
        <v>592817.57500620792</v>
      </c>
      <c r="N243" s="38">
        <f t="shared" si="27"/>
        <v>1</v>
      </c>
      <c r="O243" s="45"/>
    </row>
    <row r="244" spans="1:15" s="46" customFormat="1" ht="12.75" x14ac:dyDescent="0.2">
      <c r="A244" s="37">
        <v>33901</v>
      </c>
      <c r="B244" s="38" t="s">
        <v>332</v>
      </c>
      <c r="C244" s="39">
        <v>265.036</v>
      </c>
      <c r="D244" s="40">
        <v>153</v>
      </c>
      <c r="E244" s="41">
        <f t="shared" si="21"/>
        <v>1.7322614379084968</v>
      </c>
      <c r="F244" s="43">
        <v>115347923</v>
      </c>
      <c r="G244" s="39">
        <v>264.53000000000003</v>
      </c>
      <c r="H244" s="43">
        <f t="shared" si="22"/>
        <v>436048.55025894981</v>
      </c>
      <c r="I244" s="38">
        <f t="shared" si="23"/>
        <v>1</v>
      </c>
      <c r="J244" s="40">
        <v>3</v>
      </c>
      <c r="K244" s="39">
        <f t="shared" si="24"/>
        <v>5.196784313725491</v>
      </c>
      <c r="L244" s="39">
        <f t="shared" si="25"/>
        <v>259.33321568627451</v>
      </c>
      <c r="M244" s="43">
        <f t="shared" si="26"/>
        <v>444786.53725383512</v>
      </c>
      <c r="N244" s="38">
        <f t="shared" si="27"/>
        <v>1</v>
      </c>
      <c r="O244" s="45"/>
    </row>
    <row r="245" spans="1:15" s="46" customFormat="1" ht="12.75" x14ac:dyDescent="0.2">
      <c r="A245" s="37">
        <v>98901</v>
      </c>
      <c r="B245" s="38" t="s">
        <v>119</v>
      </c>
      <c r="C245" s="39">
        <v>776.02</v>
      </c>
      <c r="D245" s="40">
        <v>423</v>
      </c>
      <c r="E245" s="41">
        <f t="shared" si="21"/>
        <v>1.834562647754137</v>
      </c>
      <c r="F245" s="43">
        <v>264178999</v>
      </c>
      <c r="G245" s="39">
        <v>760.44600000000003</v>
      </c>
      <c r="H245" s="43">
        <f t="shared" si="22"/>
        <v>347400.07706004108</v>
      </c>
      <c r="I245" s="38">
        <f t="shared" si="23"/>
        <v>1</v>
      </c>
      <c r="J245" s="40">
        <v>29</v>
      </c>
      <c r="K245" s="39">
        <f t="shared" si="24"/>
        <v>53.202316784869971</v>
      </c>
      <c r="L245" s="39">
        <f t="shared" si="25"/>
        <v>707.24368321513009</v>
      </c>
      <c r="M245" s="43">
        <f t="shared" si="26"/>
        <v>373533.20399984648</v>
      </c>
      <c r="N245" s="38">
        <f t="shared" si="27"/>
        <v>1</v>
      </c>
      <c r="O245" s="45"/>
    </row>
    <row r="246" spans="1:15" s="46" customFormat="1" ht="12.75" x14ac:dyDescent="0.2">
      <c r="A246" s="37">
        <v>135001</v>
      </c>
      <c r="B246" s="38" t="s">
        <v>173</v>
      </c>
      <c r="C246" s="39">
        <v>253.441</v>
      </c>
      <c r="D246" s="40">
        <v>99</v>
      </c>
      <c r="E246" s="41">
        <f t="shared" si="21"/>
        <v>2.5600101010101008</v>
      </c>
      <c r="F246" s="43">
        <v>166438125</v>
      </c>
      <c r="G246" s="39">
        <v>267.63400000000001</v>
      </c>
      <c r="H246" s="43">
        <f t="shared" si="22"/>
        <v>621887.07339127315</v>
      </c>
      <c r="I246" s="38">
        <f t="shared" si="23"/>
        <v>1</v>
      </c>
      <c r="J246" s="40">
        <v>54</v>
      </c>
      <c r="K246" s="39">
        <f t="shared" si="24"/>
        <v>138.24054545454544</v>
      </c>
      <c r="L246" s="39">
        <f t="shared" si="25"/>
        <v>129.39345454545457</v>
      </c>
      <c r="M246" s="43">
        <f t="shared" si="26"/>
        <v>1286294.778856314</v>
      </c>
      <c r="N246" s="38">
        <f t="shared" si="27"/>
        <v>1</v>
      </c>
      <c r="O246" s="45"/>
    </row>
    <row r="247" spans="1:15" s="46" customFormat="1" ht="12.75" x14ac:dyDescent="0.2">
      <c r="A247" s="37">
        <v>143901</v>
      </c>
      <c r="B247" s="38" t="s">
        <v>179</v>
      </c>
      <c r="C247" s="39">
        <v>1682.03</v>
      </c>
      <c r="D247" s="40">
        <v>1108</v>
      </c>
      <c r="E247" s="41">
        <f t="shared" si="21"/>
        <v>1.5180776173285198</v>
      </c>
      <c r="F247" s="43">
        <v>692827510</v>
      </c>
      <c r="G247" s="39">
        <v>1738.7250000000001</v>
      </c>
      <c r="H247" s="43">
        <f t="shared" si="22"/>
        <v>398468.71126831439</v>
      </c>
      <c r="I247" s="38">
        <f t="shared" si="23"/>
        <v>1</v>
      </c>
      <c r="J247" s="40">
        <v>168</v>
      </c>
      <c r="K247" s="39">
        <f t="shared" si="24"/>
        <v>255.03703971119131</v>
      </c>
      <c r="L247" s="39">
        <f t="shared" si="25"/>
        <v>1483.6879602888089</v>
      </c>
      <c r="M247" s="43">
        <f t="shared" si="26"/>
        <v>466963.0869452745</v>
      </c>
      <c r="N247" s="38">
        <f t="shared" si="27"/>
        <v>1</v>
      </c>
      <c r="O247" s="45"/>
    </row>
    <row r="248" spans="1:15" s="46" customFormat="1" ht="12.75" x14ac:dyDescent="0.2">
      <c r="A248" s="37">
        <v>102904</v>
      </c>
      <c r="B248" s="38" t="s">
        <v>130</v>
      </c>
      <c r="C248" s="39">
        <v>6067.3609999999999</v>
      </c>
      <c r="D248" s="40">
        <v>5070</v>
      </c>
      <c r="E248" s="41">
        <f t="shared" si="21"/>
        <v>1.1967181459566074</v>
      </c>
      <c r="F248" s="43">
        <v>2543376103</v>
      </c>
      <c r="G248" s="39">
        <v>6230.2160000000003</v>
      </c>
      <c r="H248" s="43">
        <f t="shared" si="22"/>
        <v>408232.41168524494</v>
      </c>
      <c r="I248" s="38">
        <f t="shared" si="23"/>
        <v>1</v>
      </c>
      <c r="J248" s="40">
        <v>407</v>
      </c>
      <c r="K248" s="39">
        <f t="shared" si="24"/>
        <v>487.06428540433922</v>
      </c>
      <c r="L248" s="39">
        <f t="shared" si="25"/>
        <v>5743.1517145956614</v>
      </c>
      <c r="M248" s="43">
        <f t="shared" si="26"/>
        <v>442853.72029024712</v>
      </c>
      <c r="N248" s="38">
        <f t="shared" si="27"/>
        <v>1</v>
      </c>
      <c r="O248" s="45"/>
    </row>
    <row r="249" spans="1:15" s="46" customFormat="1" ht="12.75" x14ac:dyDescent="0.2">
      <c r="A249" s="37">
        <v>86902</v>
      </c>
      <c r="B249" s="38" t="s">
        <v>105</v>
      </c>
      <c r="C249" s="39">
        <v>957.85599999999999</v>
      </c>
      <c r="D249" s="40">
        <v>574</v>
      </c>
      <c r="E249" s="41">
        <f t="shared" si="21"/>
        <v>1.6687386759581881</v>
      </c>
      <c r="F249" s="43">
        <v>420122536</v>
      </c>
      <c r="G249" s="39">
        <v>978.63800000000003</v>
      </c>
      <c r="H249" s="43">
        <f t="shared" si="22"/>
        <v>429293.09509747219</v>
      </c>
      <c r="I249" s="38">
        <f t="shared" si="23"/>
        <v>1</v>
      </c>
      <c r="J249" s="40">
        <v>75</v>
      </c>
      <c r="K249" s="39">
        <f t="shared" si="24"/>
        <v>125.15540069686411</v>
      </c>
      <c r="L249" s="39">
        <f t="shared" si="25"/>
        <v>853.48259930313588</v>
      </c>
      <c r="M249" s="43">
        <f t="shared" si="26"/>
        <v>492244.99285987538</v>
      </c>
      <c r="N249" s="38">
        <f t="shared" si="27"/>
        <v>1</v>
      </c>
      <c r="O249" s="45"/>
    </row>
    <row r="250" spans="1:15" s="46" customFormat="1" ht="12.75" x14ac:dyDescent="0.2">
      <c r="A250" s="37">
        <v>103902</v>
      </c>
      <c r="B250" s="38" t="s">
        <v>132</v>
      </c>
      <c r="C250" s="39">
        <v>436.62300000000005</v>
      </c>
      <c r="D250" s="40">
        <v>236</v>
      </c>
      <c r="E250" s="41">
        <f t="shared" si="21"/>
        <v>1.8500974576271187</v>
      </c>
      <c r="F250" s="43">
        <v>184641236</v>
      </c>
      <c r="G250" s="39">
        <v>445.20400000000001</v>
      </c>
      <c r="H250" s="43">
        <f t="shared" si="22"/>
        <v>414734.00059298659</v>
      </c>
      <c r="I250" s="38">
        <f t="shared" si="23"/>
        <v>1</v>
      </c>
      <c r="J250" s="40">
        <v>77</v>
      </c>
      <c r="K250" s="39">
        <f t="shared" si="24"/>
        <v>142.45750423728813</v>
      </c>
      <c r="L250" s="39">
        <f t="shared" si="25"/>
        <v>302.7464957627119</v>
      </c>
      <c r="M250" s="43">
        <f t="shared" si="26"/>
        <v>609887.27725760033</v>
      </c>
      <c r="N250" s="38">
        <f t="shared" si="27"/>
        <v>1</v>
      </c>
      <c r="O250" s="45"/>
    </row>
    <row r="251" spans="1:15" s="46" customFormat="1" ht="12.75" x14ac:dyDescent="0.2">
      <c r="A251" s="37">
        <v>250902</v>
      </c>
      <c r="B251" s="38" t="s">
        <v>321</v>
      </c>
      <c r="C251" s="39">
        <v>1015.2220000000001</v>
      </c>
      <c r="D251" s="40">
        <v>686</v>
      </c>
      <c r="E251" s="41">
        <f t="shared" si="21"/>
        <v>1.4799154518950439</v>
      </c>
      <c r="F251" s="43">
        <v>593352843</v>
      </c>
      <c r="G251" s="39">
        <v>1099.8620000000001</v>
      </c>
      <c r="H251" s="43">
        <f t="shared" si="22"/>
        <v>539479.3555918833</v>
      </c>
      <c r="I251" s="38">
        <f t="shared" si="23"/>
        <v>1</v>
      </c>
      <c r="J251" s="40">
        <v>44</v>
      </c>
      <c r="K251" s="39">
        <f t="shared" si="24"/>
        <v>65.116279883381935</v>
      </c>
      <c r="L251" s="39">
        <f t="shared" si="25"/>
        <v>1034.745720116618</v>
      </c>
      <c r="M251" s="43">
        <f t="shared" si="26"/>
        <v>573428.65156584349</v>
      </c>
      <c r="N251" s="38">
        <f t="shared" si="27"/>
        <v>1</v>
      </c>
      <c r="O251" s="45"/>
    </row>
    <row r="252" spans="1:15" s="46" customFormat="1" ht="12.75" x14ac:dyDescent="0.2">
      <c r="A252" s="37">
        <v>201902</v>
      </c>
      <c r="B252" s="38" t="s">
        <v>263</v>
      </c>
      <c r="C252" s="39">
        <v>4428.1220000000003</v>
      </c>
      <c r="D252" s="40">
        <v>3433</v>
      </c>
      <c r="E252" s="41">
        <f t="shared" si="21"/>
        <v>1.2898695018933879</v>
      </c>
      <c r="F252" s="43">
        <v>1430356984</v>
      </c>
      <c r="G252" s="39">
        <v>4436.7370000000001</v>
      </c>
      <c r="H252" s="43">
        <f t="shared" si="22"/>
        <v>322389.40103954775</v>
      </c>
      <c r="I252" s="38">
        <f t="shared" si="23"/>
        <v>1</v>
      </c>
      <c r="J252" s="40">
        <v>137</v>
      </c>
      <c r="K252" s="39">
        <f t="shared" si="24"/>
        <v>176.71212175939414</v>
      </c>
      <c r="L252" s="39">
        <f t="shared" si="25"/>
        <v>4260.0248782406061</v>
      </c>
      <c r="M252" s="43">
        <f t="shared" si="26"/>
        <v>335762.58939378278</v>
      </c>
      <c r="N252" s="38">
        <f t="shared" si="27"/>
        <v>1</v>
      </c>
      <c r="O252" s="45"/>
    </row>
    <row r="253" spans="1:15" s="46" customFormat="1" ht="12.75" x14ac:dyDescent="0.2">
      <c r="A253" s="37">
        <v>208901</v>
      </c>
      <c r="B253" s="38" t="s">
        <v>269</v>
      </c>
      <c r="C253" s="39">
        <v>384.77800000000002</v>
      </c>
      <c r="D253" s="40">
        <v>242</v>
      </c>
      <c r="E253" s="41">
        <f t="shared" si="21"/>
        <v>1.5899917355371902</v>
      </c>
      <c r="F253" s="43">
        <v>156801625</v>
      </c>
      <c r="G253" s="39">
        <v>387.89500000000004</v>
      </c>
      <c r="H253" s="43">
        <f t="shared" si="22"/>
        <v>404237.29359749414</v>
      </c>
      <c r="I253" s="38">
        <f t="shared" si="23"/>
        <v>1</v>
      </c>
      <c r="J253" s="40">
        <v>105</v>
      </c>
      <c r="K253" s="39">
        <f t="shared" si="24"/>
        <v>166.94913223140497</v>
      </c>
      <c r="L253" s="39">
        <f t="shared" si="25"/>
        <v>220.94586776859506</v>
      </c>
      <c r="M253" s="43">
        <f t="shared" si="26"/>
        <v>709683.44682609884</v>
      </c>
      <c r="N253" s="38">
        <f t="shared" si="27"/>
        <v>1</v>
      </c>
      <c r="O253" s="45"/>
    </row>
    <row r="254" spans="1:15" s="46" customFormat="1" ht="12.75" x14ac:dyDescent="0.2">
      <c r="A254" s="37">
        <v>148903</v>
      </c>
      <c r="B254" s="38" t="s">
        <v>193</v>
      </c>
      <c r="C254" s="39">
        <v>245.65700000000001</v>
      </c>
      <c r="D254" s="40">
        <v>119</v>
      </c>
      <c r="E254" s="41">
        <f t="shared" si="21"/>
        <v>2.0643445378151259</v>
      </c>
      <c r="F254" s="43">
        <v>230388536</v>
      </c>
      <c r="G254" s="39">
        <v>254.792</v>
      </c>
      <c r="H254" s="43">
        <f t="shared" si="22"/>
        <v>904222.01638983958</v>
      </c>
      <c r="I254" s="38">
        <f t="shared" si="23"/>
        <v>1</v>
      </c>
      <c r="J254" s="40">
        <v>9</v>
      </c>
      <c r="K254" s="39">
        <f t="shared" si="24"/>
        <v>18.579100840336132</v>
      </c>
      <c r="L254" s="39">
        <f t="shared" si="25"/>
        <v>236.21289915966386</v>
      </c>
      <c r="M254" s="43">
        <f t="shared" si="26"/>
        <v>975342.73877343594</v>
      </c>
      <c r="N254" s="38">
        <f t="shared" si="27"/>
        <v>1</v>
      </c>
      <c r="O254" s="45"/>
    </row>
    <row r="255" spans="1:15" s="46" customFormat="1" ht="12.75" x14ac:dyDescent="0.2">
      <c r="A255" s="37">
        <v>84903</v>
      </c>
      <c r="B255" s="38" t="s">
        <v>98</v>
      </c>
      <c r="C255" s="39">
        <v>248.36</v>
      </c>
      <c r="D255" s="40">
        <v>142</v>
      </c>
      <c r="E255" s="41">
        <f t="shared" si="21"/>
        <v>1.7490140845070423</v>
      </c>
      <c r="F255" s="43">
        <v>120253471</v>
      </c>
      <c r="G255" s="39">
        <v>275.14699999999999</v>
      </c>
      <c r="H255" s="43">
        <f t="shared" si="22"/>
        <v>437051.72507786751</v>
      </c>
      <c r="I255" s="38">
        <f t="shared" si="23"/>
        <v>1</v>
      </c>
      <c r="J255" s="40">
        <v>64</v>
      </c>
      <c r="K255" s="39">
        <f t="shared" si="24"/>
        <v>111.93690140845071</v>
      </c>
      <c r="L255" s="39">
        <f t="shared" si="25"/>
        <v>163.2100985915493</v>
      </c>
      <c r="M255" s="43">
        <f t="shared" si="26"/>
        <v>736801.65650133672</v>
      </c>
      <c r="N255" s="38">
        <f t="shared" si="27"/>
        <v>1</v>
      </c>
      <c r="O255" s="45"/>
    </row>
    <row r="256" spans="1:15" s="46" customFormat="1" ht="12.75" x14ac:dyDescent="0.2">
      <c r="A256" s="37">
        <v>177905</v>
      </c>
      <c r="B256" s="38" t="s">
        <v>228</v>
      </c>
      <c r="C256" s="39">
        <v>341.83100000000002</v>
      </c>
      <c r="D256" s="40">
        <v>228</v>
      </c>
      <c r="E256" s="41">
        <f t="shared" si="21"/>
        <v>1.4992587719298247</v>
      </c>
      <c r="F256" s="43">
        <v>261678232</v>
      </c>
      <c r="G256" s="39">
        <v>346.94300000000004</v>
      </c>
      <c r="H256" s="43">
        <f t="shared" si="22"/>
        <v>754239.83766785893</v>
      </c>
      <c r="I256" s="38">
        <f t="shared" si="23"/>
        <v>1</v>
      </c>
      <c r="J256" s="40">
        <v>156</v>
      </c>
      <c r="K256" s="39">
        <f t="shared" si="24"/>
        <v>233.88436842105264</v>
      </c>
      <c r="L256" s="39">
        <f t="shared" si="25"/>
        <v>113.0586315789474</v>
      </c>
      <c r="M256" s="43">
        <f t="shared" si="26"/>
        <v>2314535.6382389381</v>
      </c>
      <c r="N256" s="38">
        <f t="shared" si="27"/>
        <v>1</v>
      </c>
      <c r="O256" s="45"/>
    </row>
    <row r="257" spans="1:15" s="46" customFormat="1" ht="12.75" x14ac:dyDescent="0.2">
      <c r="A257" s="37">
        <v>57911</v>
      </c>
      <c r="B257" s="38" t="s">
        <v>58</v>
      </c>
      <c r="C257" s="39">
        <v>7634.3209999999999</v>
      </c>
      <c r="D257" s="40">
        <v>6942</v>
      </c>
      <c r="E257" s="41">
        <f t="shared" si="21"/>
        <v>1.0997293287237107</v>
      </c>
      <c r="F257" s="43">
        <v>14750201125</v>
      </c>
      <c r="G257" s="39">
        <v>7960.0950000000003</v>
      </c>
      <c r="H257" s="43">
        <f t="shared" si="22"/>
        <v>1853018.2271693994</v>
      </c>
      <c r="I257" s="38">
        <f t="shared" si="23"/>
        <v>1</v>
      </c>
      <c r="J257" s="40">
        <v>0</v>
      </c>
      <c r="K257" s="39">
        <f t="shared" si="24"/>
        <v>0</v>
      </c>
      <c r="L257" s="39">
        <f t="shared" si="25"/>
        <v>7960.0950000000003</v>
      </c>
      <c r="M257" s="43">
        <f t="shared" si="26"/>
        <v>1853018.2271693994</v>
      </c>
      <c r="N257" s="38">
        <f t="shared" si="27"/>
        <v>1</v>
      </c>
      <c r="O257" s="45"/>
    </row>
    <row r="258" spans="1:15" s="46" customFormat="1" ht="12.75" x14ac:dyDescent="0.2">
      <c r="A258" s="37">
        <v>188903</v>
      </c>
      <c r="B258" s="38" t="s">
        <v>58</v>
      </c>
      <c r="C258" s="39">
        <v>1296.2260000000001</v>
      </c>
      <c r="D258" s="40">
        <v>872</v>
      </c>
      <c r="E258" s="41">
        <f t="shared" si="21"/>
        <v>1.4864977064220184</v>
      </c>
      <c r="F258" s="43">
        <v>1182353980</v>
      </c>
      <c r="G258" s="39">
        <v>1307.6410000000001</v>
      </c>
      <c r="H258" s="43">
        <f t="shared" si="22"/>
        <v>904188.51963191724</v>
      </c>
      <c r="I258" s="38">
        <f t="shared" si="23"/>
        <v>1</v>
      </c>
      <c r="J258" s="40">
        <v>267</v>
      </c>
      <c r="K258" s="39">
        <f t="shared" si="24"/>
        <v>396.89488761467891</v>
      </c>
      <c r="L258" s="39">
        <f t="shared" si="25"/>
        <v>910.74611238532111</v>
      </c>
      <c r="M258" s="43">
        <f t="shared" si="26"/>
        <v>1298225.6678574393</v>
      </c>
      <c r="N258" s="38">
        <f t="shared" si="27"/>
        <v>1</v>
      </c>
      <c r="O258" s="45"/>
    </row>
    <row r="259" spans="1:15" s="46" customFormat="1" ht="12.75" x14ac:dyDescent="0.2">
      <c r="A259" s="37">
        <v>101912</v>
      </c>
      <c r="B259" s="38" t="s">
        <v>123</v>
      </c>
      <c r="C259" s="39">
        <v>264542.886</v>
      </c>
      <c r="D259" s="40">
        <v>213103</v>
      </c>
      <c r="E259" s="41">
        <f t="shared" si="21"/>
        <v>1.2413850860851325</v>
      </c>
      <c r="F259" s="43">
        <v>166937675461</v>
      </c>
      <c r="G259" s="39">
        <v>269650.36800000002</v>
      </c>
      <c r="H259" s="43">
        <f t="shared" si="22"/>
        <v>619089.36634939059</v>
      </c>
      <c r="I259" s="38">
        <f t="shared" si="23"/>
        <v>1</v>
      </c>
      <c r="J259" s="40">
        <v>3097</v>
      </c>
      <c r="K259" s="39">
        <f t="shared" si="24"/>
        <v>3844.5696116056556</v>
      </c>
      <c r="L259" s="39">
        <f t="shared" si="25"/>
        <v>265805.79838839435</v>
      </c>
      <c r="M259" s="43">
        <f t="shared" si="26"/>
        <v>628043.76907185197</v>
      </c>
      <c r="N259" s="38">
        <f t="shared" si="27"/>
        <v>1</v>
      </c>
      <c r="O259" s="45"/>
    </row>
    <row r="260" spans="1:15" s="46" customFormat="1" ht="12.75" x14ac:dyDescent="0.2">
      <c r="A260" s="37">
        <v>72908</v>
      </c>
      <c r="B260" s="38" t="s">
        <v>81</v>
      </c>
      <c r="C260" s="39">
        <v>337.786</v>
      </c>
      <c r="D260" s="40">
        <v>226</v>
      </c>
      <c r="E260" s="41">
        <f t="shared" si="21"/>
        <v>1.4946283185840707</v>
      </c>
      <c r="F260" s="43">
        <v>143008316</v>
      </c>
      <c r="G260" s="39">
        <v>328.93200000000002</v>
      </c>
      <c r="H260" s="43">
        <f t="shared" si="22"/>
        <v>434765.59288849973</v>
      </c>
      <c r="I260" s="38">
        <f t="shared" si="23"/>
        <v>1</v>
      </c>
      <c r="J260" s="40">
        <v>40</v>
      </c>
      <c r="K260" s="39">
        <f t="shared" si="24"/>
        <v>59.78513274336283</v>
      </c>
      <c r="L260" s="39">
        <f t="shared" si="25"/>
        <v>269.14686725663717</v>
      </c>
      <c r="M260" s="43">
        <f t="shared" si="26"/>
        <v>531339.32955511077</v>
      </c>
      <c r="N260" s="38">
        <f t="shared" si="27"/>
        <v>1</v>
      </c>
      <c r="O260" s="45"/>
    </row>
    <row r="261" spans="1:15" s="46" customFormat="1" ht="12.75" x14ac:dyDescent="0.2">
      <c r="A261" s="37">
        <v>133902</v>
      </c>
      <c r="B261" s="38" t="s">
        <v>169</v>
      </c>
      <c r="C261" s="39">
        <v>283.56800000000004</v>
      </c>
      <c r="D261" s="40">
        <v>183</v>
      </c>
      <c r="E261" s="41">
        <f t="shared" si="21"/>
        <v>1.5495519125683062</v>
      </c>
      <c r="F261" s="43">
        <v>386204547</v>
      </c>
      <c r="G261" s="39">
        <v>244.34</v>
      </c>
      <c r="H261" s="43">
        <f t="shared" si="22"/>
        <v>1580603.0408447245</v>
      </c>
      <c r="I261" s="38">
        <f t="shared" si="23"/>
        <v>1</v>
      </c>
      <c r="J261" s="40">
        <v>77</v>
      </c>
      <c r="K261" s="39">
        <f t="shared" si="24"/>
        <v>119.31549726775957</v>
      </c>
      <c r="L261" s="39">
        <f t="shared" si="25"/>
        <v>125.02450273224044</v>
      </c>
      <c r="M261" s="43">
        <f t="shared" si="26"/>
        <v>3089030.8584319474</v>
      </c>
      <c r="N261" s="38">
        <f t="shared" si="27"/>
        <v>1</v>
      </c>
      <c r="O261" s="45"/>
    </row>
    <row r="262" spans="1:15" s="46" customFormat="1" ht="12.75" x14ac:dyDescent="0.2">
      <c r="A262" s="37">
        <v>220916</v>
      </c>
      <c r="B262" s="38" t="s">
        <v>341</v>
      </c>
      <c r="C262" s="39">
        <v>28476.141</v>
      </c>
      <c r="D262" s="40">
        <v>23284</v>
      </c>
      <c r="E262" s="41">
        <f t="shared" si="21"/>
        <v>1.2229917969421062</v>
      </c>
      <c r="F262" s="43">
        <v>12514994905</v>
      </c>
      <c r="G262" s="39">
        <v>30013.972000000002</v>
      </c>
      <c r="H262" s="43">
        <f t="shared" si="22"/>
        <v>416972.29893464281</v>
      </c>
      <c r="I262" s="38">
        <f t="shared" si="23"/>
        <v>1</v>
      </c>
      <c r="J262" s="40">
        <v>289</v>
      </c>
      <c r="K262" s="39">
        <f t="shared" si="24"/>
        <v>353.44462931626873</v>
      </c>
      <c r="L262" s="39">
        <f t="shared" si="25"/>
        <v>29660.527370683732</v>
      </c>
      <c r="M262" s="43">
        <f t="shared" si="26"/>
        <v>421941.07841014781</v>
      </c>
      <c r="N262" s="38">
        <f t="shared" si="27"/>
        <v>1</v>
      </c>
      <c r="O262" s="45"/>
    </row>
    <row r="263" spans="1:15" s="46" customFormat="1" ht="12.75" x14ac:dyDescent="0.2">
      <c r="A263" s="37">
        <v>120905</v>
      </c>
      <c r="B263" s="38" t="s">
        <v>151</v>
      </c>
      <c r="C263" s="39">
        <v>1700.268</v>
      </c>
      <c r="D263" s="40">
        <v>1166</v>
      </c>
      <c r="E263" s="41">
        <f t="shared" si="21"/>
        <v>1.458205831903945</v>
      </c>
      <c r="F263" s="43">
        <v>758654981</v>
      </c>
      <c r="G263" s="39">
        <v>1758.828</v>
      </c>
      <c r="H263" s="43">
        <f t="shared" si="22"/>
        <v>431341.20050397195</v>
      </c>
      <c r="I263" s="38">
        <f t="shared" si="23"/>
        <v>1</v>
      </c>
      <c r="J263" s="40">
        <v>157</v>
      </c>
      <c r="K263" s="39">
        <f t="shared" si="24"/>
        <v>228.93831560891937</v>
      </c>
      <c r="L263" s="39">
        <f t="shared" si="25"/>
        <v>1529.8896843910807</v>
      </c>
      <c r="M263" s="43">
        <f t="shared" si="26"/>
        <v>495888.68317780457</v>
      </c>
      <c r="N263" s="38">
        <f t="shared" si="27"/>
        <v>1</v>
      </c>
      <c r="O263" s="45"/>
    </row>
    <row r="264" spans="1:15" s="46" customFormat="1" ht="12.75" x14ac:dyDescent="0.2">
      <c r="A264" s="37">
        <v>205903</v>
      </c>
      <c r="B264" s="38" t="s">
        <v>268</v>
      </c>
      <c r="C264" s="39">
        <v>2901.355</v>
      </c>
      <c r="D264" s="40">
        <v>2203</v>
      </c>
      <c r="E264" s="41">
        <f t="shared" si="21"/>
        <v>1.3170018157058556</v>
      </c>
      <c r="F264" s="43">
        <v>1915927338</v>
      </c>
      <c r="G264" s="39">
        <v>2962.1130000000003</v>
      </c>
      <c r="H264" s="43">
        <f t="shared" si="22"/>
        <v>646811.02240191365</v>
      </c>
      <c r="I264" s="38">
        <f t="shared" si="23"/>
        <v>1</v>
      </c>
      <c r="J264" s="40">
        <v>48</v>
      </c>
      <c r="K264" s="39">
        <f t="shared" si="24"/>
        <v>63.21608715388107</v>
      </c>
      <c r="L264" s="39">
        <f t="shared" si="25"/>
        <v>2898.896912846119</v>
      </c>
      <c r="M264" s="43">
        <f t="shared" si="26"/>
        <v>660915.9951531199</v>
      </c>
      <c r="N264" s="38">
        <f t="shared" si="27"/>
        <v>1</v>
      </c>
      <c r="O264" s="45"/>
    </row>
    <row r="265" spans="1:15" s="46" customFormat="1" ht="12.75" x14ac:dyDescent="0.2">
      <c r="A265" s="37">
        <v>133904</v>
      </c>
      <c r="B265" s="38" t="s">
        <v>171</v>
      </c>
      <c r="C265" s="39">
        <v>1564.3770000000002</v>
      </c>
      <c r="D265" s="40">
        <v>1106</v>
      </c>
      <c r="E265" s="41">
        <f t="shared" si="21"/>
        <v>1.4144457504520798</v>
      </c>
      <c r="F265" s="43">
        <v>518853858</v>
      </c>
      <c r="G265" s="39">
        <v>1622.884</v>
      </c>
      <c r="H265" s="43">
        <f t="shared" si="22"/>
        <v>319710.99474762211</v>
      </c>
      <c r="I265" s="38">
        <f t="shared" si="23"/>
        <v>1</v>
      </c>
      <c r="J265" s="40">
        <v>155</v>
      </c>
      <c r="K265" s="39">
        <f t="shared" si="24"/>
        <v>219.23909132007236</v>
      </c>
      <c r="L265" s="39">
        <f t="shared" si="25"/>
        <v>1403.6449086799275</v>
      </c>
      <c r="M265" s="43">
        <f t="shared" si="26"/>
        <v>369647.51896401029</v>
      </c>
      <c r="N265" s="38">
        <f t="shared" si="27"/>
        <v>1</v>
      </c>
      <c r="O265" s="45"/>
    </row>
    <row r="266" spans="1:15" s="46" customFormat="1" ht="12.75" x14ac:dyDescent="0.2">
      <c r="A266" s="37">
        <v>93903</v>
      </c>
      <c r="B266" s="38" t="s">
        <v>114</v>
      </c>
      <c r="C266" s="39">
        <v>747.95100000000002</v>
      </c>
      <c r="D266" s="40">
        <v>495</v>
      </c>
      <c r="E266" s="41">
        <f t="shared" si="21"/>
        <v>1.5110121212121213</v>
      </c>
      <c r="F266" s="43">
        <v>291196322</v>
      </c>
      <c r="G266" s="39">
        <v>701.976</v>
      </c>
      <c r="H266" s="43">
        <f t="shared" si="22"/>
        <v>414823.75750737917</v>
      </c>
      <c r="I266" s="38">
        <f t="shared" si="23"/>
        <v>1</v>
      </c>
      <c r="J266" s="40">
        <v>73</v>
      </c>
      <c r="K266" s="39">
        <f t="shared" si="24"/>
        <v>110.30388484848486</v>
      </c>
      <c r="L266" s="39">
        <f t="shared" si="25"/>
        <v>591.67211515151519</v>
      </c>
      <c r="M266" s="43">
        <f t="shared" si="26"/>
        <v>492158.26560531848</v>
      </c>
      <c r="N266" s="38">
        <f t="shared" si="27"/>
        <v>1</v>
      </c>
      <c r="O266" s="45"/>
    </row>
    <row r="267" spans="1:15" s="46" customFormat="1" ht="12.75" x14ac:dyDescent="0.2">
      <c r="A267" s="37">
        <v>186903</v>
      </c>
      <c r="B267" s="38" t="s">
        <v>249</v>
      </c>
      <c r="C267" s="39">
        <v>868.16600000000005</v>
      </c>
      <c r="D267" s="40">
        <v>491</v>
      </c>
      <c r="E267" s="41">
        <f t="shared" si="21"/>
        <v>1.7681588594704685</v>
      </c>
      <c r="F267" s="43">
        <v>961434195</v>
      </c>
      <c r="G267" s="39">
        <v>1051.2730000000001</v>
      </c>
      <c r="H267" s="43">
        <f t="shared" si="22"/>
        <v>914542.83996640251</v>
      </c>
      <c r="I267" s="38">
        <f t="shared" si="23"/>
        <v>1</v>
      </c>
      <c r="J267" s="40">
        <v>81</v>
      </c>
      <c r="K267" s="39">
        <f t="shared" si="24"/>
        <v>143.22086761710796</v>
      </c>
      <c r="L267" s="39">
        <f t="shared" si="25"/>
        <v>908.05213238289218</v>
      </c>
      <c r="M267" s="43">
        <f t="shared" si="26"/>
        <v>1058787.4426075337</v>
      </c>
      <c r="N267" s="38">
        <f t="shared" si="27"/>
        <v>1</v>
      </c>
      <c r="O267" s="45"/>
    </row>
    <row r="268" spans="1:15" s="46" customFormat="1" ht="12.75" x14ac:dyDescent="0.2">
      <c r="A268" s="37">
        <v>18906</v>
      </c>
      <c r="B268" s="38" t="s">
        <v>15</v>
      </c>
      <c r="C268" s="39">
        <v>256.04500000000002</v>
      </c>
      <c r="D268" s="40">
        <v>139</v>
      </c>
      <c r="E268" s="41">
        <f t="shared" si="21"/>
        <v>1.8420503597122304</v>
      </c>
      <c r="F268" s="43">
        <v>131370679</v>
      </c>
      <c r="G268" s="39">
        <v>260.20699999999999</v>
      </c>
      <c r="H268" s="43">
        <f t="shared" si="22"/>
        <v>504869.88820439111</v>
      </c>
      <c r="I268" s="38">
        <f t="shared" si="23"/>
        <v>1</v>
      </c>
      <c r="J268" s="40">
        <v>16</v>
      </c>
      <c r="K268" s="39">
        <f t="shared" si="24"/>
        <v>29.472805755395687</v>
      </c>
      <c r="L268" s="39">
        <f t="shared" si="25"/>
        <v>230.73419424460431</v>
      </c>
      <c r="M268" s="43">
        <f t="shared" si="26"/>
        <v>569359.38528787042</v>
      </c>
      <c r="N268" s="38">
        <f t="shared" si="27"/>
        <v>1</v>
      </c>
      <c r="O268" s="45"/>
    </row>
    <row r="269" spans="1:15" s="46" customFormat="1" ht="12.75" x14ac:dyDescent="0.2">
      <c r="A269" s="37">
        <v>118902</v>
      </c>
      <c r="B269" s="38" t="s">
        <v>147</v>
      </c>
      <c r="C269" s="39">
        <v>493.95800000000003</v>
      </c>
      <c r="D269" s="40">
        <v>277</v>
      </c>
      <c r="E269" s="41">
        <f t="shared" si="21"/>
        <v>1.7832418772563179</v>
      </c>
      <c r="F269" s="43">
        <v>914103508</v>
      </c>
      <c r="G269" s="39">
        <v>574.65100000000007</v>
      </c>
      <c r="H269" s="43">
        <f t="shared" si="22"/>
        <v>1590710.7235522079</v>
      </c>
      <c r="I269" s="38">
        <f t="shared" si="23"/>
        <v>1</v>
      </c>
      <c r="J269" s="40">
        <v>24</v>
      </c>
      <c r="K269" s="39">
        <f t="shared" si="24"/>
        <v>42.797805054151631</v>
      </c>
      <c r="L269" s="39">
        <f t="shared" si="25"/>
        <v>531.85319494584849</v>
      </c>
      <c r="M269" s="43">
        <f t="shared" si="26"/>
        <v>1718713.9546902054</v>
      </c>
      <c r="N269" s="38">
        <f t="shared" si="27"/>
        <v>1</v>
      </c>
      <c r="O269" s="45"/>
    </row>
    <row r="270" spans="1:15" s="46" customFormat="1" ht="12.75" x14ac:dyDescent="0.2">
      <c r="A270" s="37">
        <v>119902</v>
      </c>
      <c r="B270" s="38" t="s">
        <v>149</v>
      </c>
      <c r="C270" s="39">
        <v>1625.4930000000002</v>
      </c>
      <c r="D270" s="40">
        <v>1041</v>
      </c>
      <c r="E270" s="41">
        <f t="shared" si="21"/>
        <v>1.5614726224783864</v>
      </c>
      <c r="F270" s="43">
        <v>778942041</v>
      </c>
      <c r="G270" s="39">
        <v>1549.597</v>
      </c>
      <c r="H270" s="43">
        <f t="shared" si="22"/>
        <v>502673.94748441048</v>
      </c>
      <c r="I270" s="38">
        <f t="shared" si="23"/>
        <v>1</v>
      </c>
      <c r="J270" s="40">
        <v>36</v>
      </c>
      <c r="K270" s="39">
        <f t="shared" si="24"/>
        <v>56.213014409221913</v>
      </c>
      <c r="L270" s="39">
        <f t="shared" si="25"/>
        <v>1493.3839855907781</v>
      </c>
      <c r="M270" s="43">
        <f t="shared" si="26"/>
        <v>521595.2819340385</v>
      </c>
      <c r="N270" s="38">
        <f t="shared" si="27"/>
        <v>1</v>
      </c>
      <c r="O270" s="45"/>
    </row>
    <row r="271" spans="1:15" s="46" customFormat="1" ht="12.75" x14ac:dyDescent="0.2">
      <c r="A271" s="37">
        <v>246907</v>
      </c>
      <c r="B271" s="38" t="s">
        <v>310</v>
      </c>
      <c r="C271" s="39">
        <v>2247.13</v>
      </c>
      <c r="D271" s="40">
        <v>1690</v>
      </c>
      <c r="E271" s="41">
        <f t="shared" si="21"/>
        <v>1.3296627218934911</v>
      </c>
      <c r="F271" s="43">
        <v>1059209629</v>
      </c>
      <c r="G271" s="39">
        <v>2405.6530000000002</v>
      </c>
      <c r="H271" s="43">
        <f t="shared" si="22"/>
        <v>440300.25485803641</v>
      </c>
      <c r="I271" s="38">
        <f t="shared" si="23"/>
        <v>1</v>
      </c>
      <c r="J271" s="40">
        <v>85</v>
      </c>
      <c r="K271" s="39">
        <f t="shared" si="24"/>
        <v>113.02133136094675</v>
      </c>
      <c r="L271" s="39">
        <f t="shared" si="25"/>
        <v>2292.6316686390537</v>
      </c>
      <c r="M271" s="43">
        <f t="shared" si="26"/>
        <v>462006.01844986522</v>
      </c>
      <c r="N271" s="38">
        <f t="shared" si="27"/>
        <v>1</v>
      </c>
      <c r="O271" s="45"/>
    </row>
    <row r="272" spans="1:15" s="46" customFormat="1" ht="12.75" x14ac:dyDescent="0.2">
      <c r="A272" s="37">
        <v>132902</v>
      </c>
      <c r="B272" s="38" t="s">
        <v>168</v>
      </c>
      <c r="C272" s="39">
        <v>287.04900000000004</v>
      </c>
      <c r="D272" s="40">
        <v>140</v>
      </c>
      <c r="E272" s="41">
        <f t="shared" si="21"/>
        <v>2.0503500000000003</v>
      </c>
      <c r="F272" s="43">
        <v>399272144</v>
      </c>
      <c r="G272" s="39">
        <v>262.13100000000003</v>
      </c>
      <c r="H272" s="43">
        <f t="shared" si="22"/>
        <v>1523177.8919700454</v>
      </c>
      <c r="I272" s="38">
        <f t="shared" si="23"/>
        <v>1</v>
      </c>
      <c r="J272" s="40">
        <v>15</v>
      </c>
      <c r="K272" s="39">
        <f t="shared" si="24"/>
        <v>30.755250000000004</v>
      </c>
      <c r="L272" s="39">
        <f t="shared" si="25"/>
        <v>231.37575000000004</v>
      </c>
      <c r="M272" s="43">
        <f t="shared" si="26"/>
        <v>1725643.8671727695</v>
      </c>
      <c r="N272" s="38">
        <f t="shared" si="27"/>
        <v>1</v>
      </c>
      <c r="O272" s="45"/>
    </row>
    <row r="273" spans="1:15" s="46" customFormat="1" ht="12.75" x14ac:dyDescent="0.2">
      <c r="A273" s="37">
        <v>16901</v>
      </c>
      <c r="B273" s="38" t="s">
        <v>11</v>
      </c>
      <c r="C273" s="39">
        <v>1102.021</v>
      </c>
      <c r="D273" s="40">
        <v>657</v>
      </c>
      <c r="E273" s="41">
        <f t="shared" si="21"/>
        <v>1.6773531202435312</v>
      </c>
      <c r="F273" s="43">
        <v>759967569</v>
      </c>
      <c r="G273" s="39">
        <v>1136.5160000000001</v>
      </c>
      <c r="H273" s="43">
        <f t="shared" si="22"/>
        <v>668681.80386373785</v>
      </c>
      <c r="I273" s="38">
        <f t="shared" si="23"/>
        <v>1</v>
      </c>
      <c r="J273" s="40">
        <v>16</v>
      </c>
      <c r="K273" s="39">
        <f t="shared" si="24"/>
        <v>26.8376499238965</v>
      </c>
      <c r="L273" s="39">
        <f t="shared" si="25"/>
        <v>1109.6783500761035</v>
      </c>
      <c r="M273" s="43">
        <f t="shared" si="26"/>
        <v>684853.92091129848</v>
      </c>
      <c r="N273" s="38">
        <f t="shared" si="27"/>
        <v>1</v>
      </c>
      <c r="O273" s="45"/>
    </row>
    <row r="274" spans="1:15" s="46" customFormat="1" ht="12.75" x14ac:dyDescent="0.2">
      <c r="A274" s="37">
        <v>7902</v>
      </c>
      <c r="B274" s="38" t="s">
        <v>337</v>
      </c>
      <c r="C274" s="39">
        <v>2112.692</v>
      </c>
      <c r="D274" s="40">
        <v>1619</v>
      </c>
      <c r="E274" s="41">
        <f t="shared" si="21"/>
        <v>1.3049363804817788</v>
      </c>
      <c r="F274" s="43">
        <v>794364229</v>
      </c>
      <c r="G274" s="39">
        <v>2125.39</v>
      </c>
      <c r="H274" s="43">
        <f t="shared" si="22"/>
        <v>373749.86661271582</v>
      </c>
      <c r="I274" s="38">
        <f t="shared" si="23"/>
        <v>1</v>
      </c>
      <c r="J274" s="40">
        <v>317</v>
      </c>
      <c r="K274" s="39">
        <f t="shared" si="24"/>
        <v>413.6648326127239</v>
      </c>
      <c r="L274" s="39">
        <f t="shared" si="25"/>
        <v>1711.7251673872761</v>
      </c>
      <c r="M274" s="43">
        <f t="shared" si="26"/>
        <v>464072.29626266041</v>
      </c>
      <c r="N274" s="38">
        <f t="shared" si="27"/>
        <v>1</v>
      </c>
      <c r="O274" s="45"/>
    </row>
    <row r="275" spans="1:15" s="46" customFormat="1" ht="12.75" x14ac:dyDescent="0.2">
      <c r="A275" s="37">
        <v>134901</v>
      </c>
      <c r="B275" s="38" t="s">
        <v>372</v>
      </c>
      <c r="C275" s="39">
        <v>1079.42</v>
      </c>
      <c r="D275" s="40">
        <v>614</v>
      </c>
      <c r="E275" s="41">
        <f t="shared" si="21"/>
        <v>1.758013029315961</v>
      </c>
      <c r="F275" s="43">
        <v>406700616</v>
      </c>
      <c r="G275" s="39">
        <v>1107.866</v>
      </c>
      <c r="H275" s="43">
        <f t="shared" si="22"/>
        <v>367102.7145882264</v>
      </c>
      <c r="I275" s="38">
        <f t="shared" si="23"/>
        <v>1</v>
      </c>
      <c r="J275" s="40">
        <v>6</v>
      </c>
      <c r="K275" s="39">
        <f t="shared" si="24"/>
        <v>10.548078175895766</v>
      </c>
      <c r="L275" s="39">
        <f t="shared" si="25"/>
        <v>1097.3179218241041</v>
      </c>
      <c r="M275" s="43">
        <f t="shared" si="26"/>
        <v>370631.52611590404</v>
      </c>
      <c r="N275" s="38">
        <f t="shared" si="27"/>
        <v>1</v>
      </c>
      <c r="O275" s="45"/>
    </row>
    <row r="276" spans="1:15" s="46" customFormat="1" ht="12.75" x14ac:dyDescent="0.2">
      <c r="A276" s="37">
        <v>102901</v>
      </c>
      <c r="B276" s="38" t="s">
        <v>128</v>
      </c>
      <c r="C276" s="39">
        <v>237.00900000000001</v>
      </c>
      <c r="D276" s="40">
        <v>148</v>
      </c>
      <c r="E276" s="41">
        <f t="shared" si="21"/>
        <v>1.6014121621621622</v>
      </c>
      <c r="F276" s="43">
        <v>198013383</v>
      </c>
      <c r="G276" s="39">
        <v>232.71200000000002</v>
      </c>
      <c r="H276" s="43">
        <f t="shared" si="22"/>
        <v>850894.59503592411</v>
      </c>
      <c r="I276" s="38">
        <f t="shared" si="23"/>
        <v>1</v>
      </c>
      <c r="J276" s="40">
        <v>0</v>
      </c>
      <c r="K276" s="39">
        <f t="shared" si="24"/>
        <v>0</v>
      </c>
      <c r="L276" s="39">
        <f t="shared" si="25"/>
        <v>232.71200000000002</v>
      </c>
      <c r="M276" s="43">
        <f t="shared" si="26"/>
        <v>850894.59503592411</v>
      </c>
      <c r="N276" s="38">
        <f t="shared" si="27"/>
        <v>1</v>
      </c>
      <c r="O276" s="45"/>
    </row>
    <row r="277" spans="1:15" s="46" customFormat="1" ht="12.75" x14ac:dyDescent="0.2">
      <c r="A277" s="37">
        <v>128901</v>
      </c>
      <c r="B277" s="38" t="s">
        <v>161</v>
      </c>
      <c r="C277" s="39">
        <v>1684.9270000000001</v>
      </c>
      <c r="D277" s="40">
        <v>1126</v>
      </c>
      <c r="E277" s="41">
        <f t="shared" ref="E277:E340" si="28">C277/D277</f>
        <v>1.4963827708703377</v>
      </c>
      <c r="F277" s="43">
        <v>3563803311</v>
      </c>
      <c r="G277" s="39">
        <v>1618.7070000000001</v>
      </c>
      <c r="H277" s="43">
        <f t="shared" ref="H277:H340" si="29">F277/G277</f>
        <v>2201635.81858854</v>
      </c>
      <c r="I277" s="38">
        <f t="shared" ref="I277:I340" si="30">IF(H277&gt;319500,1,0)</f>
        <v>1</v>
      </c>
      <c r="J277" s="40">
        <v>130</v>
      </c>
      <c r="K277" s="39">
        <f t="shared" ref="K277:K340" si="31">E277*J277</f>
        <v>194.5297602131439</v>
      </c>
      <c r="L277" s="39">
        <f t="shared" ref="L277:L340" si="32">IF(G277-K277&gt;0,G277-K277,((D277-J277)*E277))</f>
        <v>1424.1772397868563</v>
      </c>
      <c r="M277" s="43">
        <f t="shared" ref="M277:M340" si="33">F277/L277</f>
        <v>2502359.40544406</v>
      </c>
      <c r="N277" s="38">
        <f t="shared" ref="N277:N340" si="34">IF(M277&gt;319500,1,0)</f>
        <v>1</v>
      </c>
      <c r="O277" s="45"/>
    </row>
    <row r="278" spans="1:15" s="46" customFormat="1" ht="12.75" x14ac:dyDescent="0.2">
      <c r="A278" s="37">
        <v>101914</v>
      </c>
      <c r="B278" s="38" t="s">
        <v>368</v>
      </c>
      <c r="C278" s="39">
        <v>94856.505999999994</v>
      </c>
      <c r="D278" s="40">
        <v>77330</v>
      </c>
      <c r="E278" s="41">
        <f t="shared" si="28"/>
        <v>1.2266456226561488</v>
      </c>
      <c r="F278" s="43">
        <v>37840839403</v>
      </c>
      <c r="G278" s="39">
        <v>97419.055999999997</v>
      </c>
      <c r="H278" s="43">
        <f t="shared" si="29"/>
        <v>388433.64898752456</v>
      </c>
      <c r="I278" s="38">
        <f t="shared" si="30"/>
        <v>1</v>
      </c>
      <c r="J278" s="40">
        <v>6</v>
      </c>
      <c r="K278" s="39">
        <f t="shared" si="31"/>
        <v>7.3598737359368931</v>
      </c>
      <c r="L278" s="39">
        <f t="shared" si="32"/>
        <v>97411.696126264054</v>
      </c>
      <c r="M278" s="43">
        <f t="shared" si="33"/>
        <v>388462.99682484829</v>
      </c>
      <c r="N278" s="38">
        <f t="shared" si="34"/>
        <v>1</v>
      </c>
      <c r="O278" s="45"/>
    </row>
    <row r="279" spans="1:15" s="46" customFormat="1" ht="12.75" x14ac:dyDescent="0.2">
      <c r="A279" s="37">
        <v>220907</v>
      </c>
      <c r="B279" s="38" t="s">
        <v>405</v>
      </c>
      <c r="C279" s="39">
        <v>40503.404000000002</v>
      </c>
      <c r="D279" s="40">
        <v>34856</v>
      </c>
      <c r="E279" s="41">
        <f t="shared" si="28"/>
        <v>1.1620210006885472</v>
      </c>
      <c r="F279" s="43">
        <v>16832081737</v>
      </c>
      <c r="G279" s="39">
        <v>41495.243999999999</v>
      </c>
      <c r="H279" s="43">
        <f t="shared" si="29"/>
        <v>405638.81819805666</v>
      </c>
      <c r="I279" s="38">
        <f t="shared" si="30"/>
        <v>1</v>
      </c>
      <c r="J279" s="40">
        <v>474</v>
      </c>
      <c r="K279" s="39">
        <f t="shared" si="31"/>
        <v>550.79795432637138</v>
      </c>
      <c r="L279" s="39">
        <f t="shared" si="32"/>
        <v>40944.446045673627</v>
      </c>
      <c r="M279" s="43">
        <f t="shared" si="33"/>
        <v>411095.60300861741</v>
      </c>
      <c r="N279" s="38">
        <f t="shared" si="34"/>
        <v>1</v>
      </c>
      <c r="O279" s="45"/>
    </row>
    <row r="280" spans="1:15" s="46" customFormat="1" ht="12.75" x14ac:dyDescent="0.2">
      <c r="A280" s="37">
        <v>242905</v>
      </c>
      <c r="B280" s="38" t="s">
        <v>306</v>
      </c>
      <c r="C280" s="39">
        <v>209.82400000000001</v>
      </c>
      <c r="D280" s="40">
        <v>77</v>
      </c>
      <c r="E280" s="41">
        <f t="shared" si="28"/>
        <v>2.7249870129870133</v>
      </c>
      <c r="F280" s="43">
        <v>603983670</v>
      </c>
      <c r="G280" s="39">
        <v>138.09</v>
      </c>
      <c r="H280" s="43">
        <f t="shared" si="29"/>
        <v>4373840.7560286764</v>
      </c>
      <c r="I280" s="38">
        <f t="shared" si="30"/>
        <v>1</v>
      </c>
      <c r="J280" s="40">
        <v>72</v>
      </c>
      <c r="K280" s="39">
        <f t="shared" si="31"/>
        <v>196.19906493506497</v>
      </c>
      <c r="L280" s="39">
        <f t="shared" si="32"/>
        <v>13.624935064935066</v>
      </c>
      <c r="M280" s="43">
        <f t="shared" si="33"/>
        <v>44329287.965151742</v>
      </c>
      <c r="N280" s="38">
        <f t="shared" si="34"/>
        <v>1</v>
      </c>
      <c r="O280" s="45"/>
    </row>
    <row r="281" spans="1:15" s="46" customFormat="1" ht="12.75" x14ac:dyDescent="0.2">
      <c r="A281" s="37">
        <v>131001</v>
      </c>
      <c r="B281" s="38" t="s">
        <v>167</v>
      </c>
      <c r="C281" s="39">
        <v>147.126</v>
      </c>
      <c r="D281" s="40">
        <v>77</v>
      </c>
      <c r="E281" s="41">
        <f t="shared" si="28"/>
        <v>1.9107272727272728</v>
      </c>
      <c r="F281" s="43">
        <v>777295561</v>
      </c>
      <c r="G281" s="39">
        <v>133.667</v>
      </c>
      <c r="H281" s="43">
        <f t="shared" si="29"/>
        <v>5815164.2589419978</v>
      </c>
      <c r="I281" s="38">
        <f t="shared" si="30"/>
        <v>1</v>
      </c>
      <c r="J281" s="40">
        <v>27</v>
      </c>
      <c r="K281" s="39">
        <f t="shared" si="31"/>
        <v>51.589636363636366</v>
      </c>
      <c r="L281" s="39">
        <f t="shared" si="32"/>
        <v>82.077363636363629</v>
      </c>
      <c r="M281" s="43">
        <f t="shared" si="33"/>
        <v>9470279.3384511955</v>
      </c>
      <c r="N281" s="38">
        <f t="shared" si="34"/>
        <v>1</v>
      </c>
      <c r="O281" s="45"/>
    </row>
    <row r="282" spans="1:15" s="46" customFormat="1" ht="12.75" x14ac:dyDescent="0.2">
      <c r="A282" s="37">
        <v>128902</v>
      </c>
      <c r="B282" s="38" t="s">
        <v>162</v>
      </c>
      <c r="C282" s="39">
        <v>1284.249</v>
      </c>
      <c r="D282" s="40">
        <v>818</v>
      </c>
      <c r="E282" s="41">
        <f t="shared" si="28"/>
        <v>1.5699865525672372</v>
      </c>
      <c r="F282" s="43">
        <v>1015553310</v>
      </c>
      <c r="G282" s="39">
        <v>1341.3970000000002</v>
      </c>
      <c r="H282" s="43">
        <f t="shared" si="29"/>
        <v>757086.31374604232</v>
      </c>
      <c r="I282" s="38">
        <f t="shared" si="30"/>
        <v>1</v>
      </c>
      <c r="J282" s="40">
        <v>29</v>
      </c>
      <c r="K282" s="39">
        <f t="shared" si="31"/>
        <v>45.52961002444988</v>
      </c>
      <c r="L282" s="39">
        <f t="shared" si="32"/>
        <v>1295.8673899755504</v>
      </c>
      <c r="M282" s="43">
        <f t="shared" si="33"/>
        <v>783686.13783788541</v>
      </c>
      <c r="N282" s="38">
        <f t="shared" si="34"/>
        <v>1</v>
      </c>
      <c r="O282" s="45"/>
    </row>
    <row r="283" spans="1:15" s="46" customFormat="1" ht="12.75" x14ac:dyDescent="0.2">
      <c r="A283" s="37">
        <v>220914</v>
      </c>
      <c r="B283" s="38" t="s">
        <v>458</v>
      </c>
      <c r="C283" s="39">
        <v>3936.7720000000004</v>
      </c>
      <c r="D283" s="40">
        <v>3118</v>
      </c>
      <c r="E283" s="41">
        <f t="shared" si="28"/>
        <v>1.2625952533675435</v>
      </c>
      <c r="F283" s="43">
        <v>1285002175</v>
      </c>
      <c r="G283" s="39">
        <v>3959.6220000000003</v>
      </c>
      <c r="H283" s="43">
        <f t="shared" si="29"/>
        <v>324526.47626465349</v>
      </c>
      <c r="I283" s="38">
        <f t="shared" si="30"/>
        <v>1</v>
      </c>
      <c r="J283" s="40">
        <v>84</v>
      </c>
      <c r="K283" s="39">
        <f t="shared" si="31"/>
        <v>106.05800128287366</v>
      </c>
      <c r="L283" s="39">
        <f t="shared" si="32"/>
        <v>3853.5639987171267</v>
      </c>
      <c r="M283" s="43">
        <f t="shared" si="33"/>
        <v>333458.11187456199</v>
      </c>
      <c r="N283" s="38">
        <f t="shared" si="34"/>
        <v>1</v>
      </c>
      <c r="O283" s="45"/>
    </row>
    <row r="284" spans="1:15" s="46" customFormat="1" ht="12.75" x14ac:dyDescent="0.2">
      <c r="A284" s="37">
        <v>133903</v>
      </c>
      <c r="B284" s="38" t="s">
        <v>170</v>
      </c>
      <c r="C284" s="39">
        <v>5925.8710000000001</v>
      </c>
      <c r="D284" s="40">
        <v>5019</v>
      </c>
      <c r="E284" s="41">
        <f t="shared" si="28"/>
        <v>1.1806875871687588</v>
      </c>
      <c r="F284" s="43">
        <v>2590741886</v>
      </c>
      <c r="G284" s="39">
        <v>6151.2080000000005</v>
      </c>
      <c r="H284" s="43">
        <f t="shared" si="29"/>
        <v>421176.11467536131</v>
      </c>
      <c r="I284" s="38">
        <f t="shared" si="30"/>
        <v>1</v>
      </c>
      <c r="J284" s="40">
        <v>259</v>
      </c>
      <c r="K284" s="39">
        <f t="shared" si="31"/>
        <v>305.7980850767085</v>
      </c>
      <c r="L284" s="39">
        <f t="shared" si="32"/>
        <v>5845.4099149232916</v>
      </c>
      <c r="M284" s="43">
        <f t="shared" si="33"/>
        <v>443209.61638393463</v>
      </c>
      <c r="N284" s="38">
        <f t="shared" si="34"/>
        <v>1</v>
      </c>
      <c r="O284" s="45"/>
    </row>
    <row r="285" spans="1:15" s="46" customFormat="1" ht="12.75" x14ac:dyDescent="0.2">
      <c r="A285" s="37">
        <v>58905</v>
      </c>
      <c r="B285" s="38" t="s">
        <v>63</v>
      </c>
      <c r="C285" s="39">
        <v>422.45800000000003</v>
      </c>
      <c r="D285" s="40">
        <v>234</v>
      </c>
      <c r="E285" s="41">
        <f t="shared" si="28"/>
        <v>1.8053760683760685</v>
      </c>
      <c r="F285" s="43">
        <v>798987687</v>
      </c>
      <c r="G285" s="39">
        <v>424.17400000000004</v>
      </c>
      <c r="H285" s="43">
        <f t="shared" si="29"/>
        <v>1883631.9222771786</v>
      </c>
      <c r="I285" s="38">
        <f t="shared" si="30"/>
        <v>1</v>
      </c>
      <c r="J285" s="40">
        <v>150</v>
      </c>
      <c r="K285" s="39">
        <f t="shared" si="31"/>
        <v>270.80641025641029</v>
      </c>
      <c r="L285" s="39">
        <f t="shared" si="32"/>
        <v>153.36758974358975</v>
      </c>
      <c r="M285" s="43">
        <f t="shared" si="33"/>
        <v>5209625.3734951522</v>
      </c>
      <c r="N285" s="38">
        <f t="shared" si="34"/>
        <v>1</v>
      </c>
      <c r="O285" s="45"/>
    </row>
    <row r="286" spans="1:15" s="46" customFormat="1" ht="12.75" x14ac:dyDescent="0.2">
      <c r="A286" s="37">
        <v>18907</v>
      </c>
      <c r="B286" s="38" t="s">
        <v>357</v>
      </c>
      <c r="C286" s="39">
        <v>363.40300000000002</v>
      </c>
      <c r="D286" s="40">
        <v>224</v>
      </c>
      <c r="E286" s="41">
        <f t="shared" si="28"/>
        <v>1.6223348214285715</v>
      </c>
      <c r="F286" s="43">
        <v>136283099</v>
      </c>
      <c r="G286" s="39">
        <v>349.24799999999999</v>
      </c>
      <c r="H286" s="43">
        <f t="shared" si="29"/>
        <v>390218.69559739786</v>
      </c>
      <c r="I286" s="38">
        <f t="shared" si="30"/>
        <v>1</v>
      </c>
      <c r="J286" s="40">
        <v>21</v>
      </c>
      <c r="K286" s="39">
        <f t="shared" si="31"/>
        <v>34.069031250000002</v>
      </c>
      <c r="L286" s="39">
        <f t="shared" si="32"/>
        <v>315.17896874999997</v>
      </c>
      <c r="M286" s="43">
        <f t="shared" si="33"/>
        <v>432399.08912862709</v>
      </c>
      <c r="N286" s="38">
        <f t="shared" si="34"/>
        <v>1</v>
      </c>
      <c r="O286" s="45"/>
    </row>
    <row r="287" spans="1:15" s="46" customFormat="1" ht="12.75" x14ac:dyDescent="0.2">
      <c r="A287" s="37">
        <v>75902</v>
      </c>
      <c r="B287" s="38" t="s">
        <v>84</v>
      </c>
      <c r="C287" s="39">
        <v>2556.652</v>
      </c>
      <c r="D287" s="40">
        <v>1978</v>
      </c>
      <c r="E287" s="41">
        <f t="shared" si="28"/>
        <v>1.2925439838220425</v>
      </c>
      <c r="F287" s="43">
        <v>1083171818</v>
      </c>
      <c r="G287" s="39">
        <v>2665.1379999999999</v>
      </c>
      <c r="H287" s="43">
        <f t="shared" si="29"/>
        <v>406422.41339848068</v>
      </c>
      <c r="I287" s="38">
        <f t="shared" si="30"/>
        <v>1</v>
      </c>
      <c r="J287" s="40">
        <v>78</v>
      </c>
      <c r="K287" s="39">
        <f t="shared" si="31"/>
        <v>100.81843073811932</v>
      </c>
      <c r="L287" s="39">
        <f t="shared" si="32"/>
        <v>2564.3195692618806</v>
      </c>
      <c r="M287" s="43">
        <f t="shared" si="33"/>
        <v>422401.26035140874</v>
      </c>
      <c r="N287" s="38">
        <f t="shared" si="34"/>
        <v>1</v>
      </c>
      <c r="O287" s="45"/>
    </row>
    <row r="288" spans="1:15" s="46" customFormat="1" ht="12.75" x14ac:dyDescent="0.2">
      <c r="A288" s="37">
        <v>101916</v>
      </c>
      <c r="B288" s="38" t="s">
        <v>124</v>
      </c>
      <c r="C288" s="39">
        <v>9409.5150000000012</v>
      </c>
      <c r="D288" s="40">
        <v>7552</v>
      </c>
      <c r="E288" s="41">
        <f t="shared" si="28"/>
        <v>1.2459633209745764</v>
      </c>
      <c r="F288" s="43">
        <v>8779954821</v>
      </c>
      <c r="G288" s="39">
        <v>9471.36</v>
      </c>
      <c r="H288" s="43">
        <f t="shared" si="29"/>
        <v>927000.43298956007</v>
      </c>
      <c r="I288" s="38">
        <f t="shared" si="30"/>
        <v>1</v>
      </c>
      <c r="J288" s="40">
        <v>211</v>
      </c>
      <c r="K288" s="39">
        <f t="shared" si="31"/>
        <v>262.89826072563562</v>
      </c>
      <c r="L288" s="39">
        <f t="shared" si="32"/>
        <v>9208.4617392743658</v>
      </c>
      <c r="M288" s="43">
        <f t="shared" si="33"/>
        <v>953465.96093821281</v>
      </c>
      <c r="N288" s="38">
        <f t="shared" si="34"/>
        <v>1</v>
      </c>
      <c r="O288" s="45"/>
    </row>
    <row r="289" spans="1:15" s="46" customFormat="1" ht="12.75" x14ac:dyDescent="0.2">
      <c r="A289" s="37">
        <v>227912</v>
      </c>
      <c r="B289" s="38" t="s">
        <v>292</v>
      </c>
      <c r="C289" s="39">
        <v>1822.1950000000002</v>
      </c>
      <c r="D289" s="40">
        <v>1467</v>
      </c>
      <c r="E289" s="41">
        <f t="shared" si="28"/>
        <v>1.2421233810497616</v>
      </c>
      <c r="F289" s="43">
        <v>1449593517</v>
      </c>
      <c r="G289" s="39">
        <v>1885.087</v>
      </c>
      <c r="H289" s="43">
        <f t="shared" si="29"/>
        <v>768979.63701410068</v>
      </c>
      <c r="I289" s="38">
        <f t="shared" si="30"/>
        <v>1</v>
      </c>
      <c r="J289" s="40">
        <v>48</v>
      </c>
      <c r="K289" s="39">
        <f t="shared" si="31"/>
        <v>59.621922290388554</v>
      </c>
      <c r="L289" s="39">
        <f t="shared" si="32"/>
        <v>1825.4650777096115</v>
      </c>
      <c r="M289" s="43">
        <f t="shared" si="33"/>
        <v>794095.45255107654</v>
      </c>
      <c r="N289" s="38">
        <f t="shared" si="34"/>
        <v>1</v>
      </c>
      <c r="O289" s="45"/>
    </row>
    <row r="290" spans="1:15" s="46" customFormat="1" ht="12.75" x14ac:dyDescent="0.2">
      <c r="A290" s="37">
        <v>61912</v>
      </c>
      <c r="B290" s="38" t="s">
        <v>416</v>
      </c>
      <c r="C290" s="39">
        <v>4970.3389999999999</v>
      </c>
      <c r="D290" s="40">
        <v>3951</v>
      </c>
      <c r="E290" s="41">
        <f t="shared" si="28"/>
        <v>1.2579951910908631</v>
      </c>
      <c r="F290" s="43">
        <v>1707460357</v>
      </c>
      <c r="G290" s="39">
        <v>4970.585</v>
      </c>
      <c r="H290" s="43">
        <f t="shared" si="29"/>
        <v>343512.95813269465</v>
      </c>
      <c r="I290" s="38">
        <f t="shared" si="30"/>
        <v>1</v>
      </c>
      <c r="J290" s="40">
        <v>316</v>
      </c>
      <c r="K290" s="39">
        <f t="shared" si="31"/>
        <v>397.52648038471273</v>
      </c>
      <c r="L290" s="39">
        <f t="shared" si="32"/>
        <v>4573.058519615287</v>
      </c>
      <c r="M290" s="43">
        <f t="shared" si="33"/>
        <v>373373.82622071536</v>
      </c>
      <c r="N290" s="38">
        <f t="shared" si="34"/>
        <v>1</v>
      </c>
      <c r="O290" s="45"/>
    </row>
    <row r="291" spans="1:15" s="46" customFormat="1" ht="12.75" x14ac:dyDescent="0.2">
      <c r="A291" s="37">
        <v>227913</v>
      </c>
      <c r="B291" s="38" t="s">
        <v>293</v>
      </c>
      <c r="C291" s="39">
        <v>11354.028</v>
      </c>
      <c r="D291" s="40">
        <v>10360</v>
      </c>
      <c r="E291" s="41">
        <f t="shared" si="28"/>
        <v>1.0959486486486487</v>
      </c>
      <c r="F291" s="43">
        <v>10947326337</v>
      </c>
      <c r="G291" s="39">
        <v>11744.298999999999</v>
      </c>
      <c r="H291" s="43">
        <f t="shared" si="29"/>
        <v>932139.61403741513</v>
      </c>
      <c r="I291" s="38">
        <f t="shared" si="30"/>
        <v>1</v>
      </c>
      <c r="J291" s="40">
        <v>97</v>
      </c>
      <c r="K291" s="39">
        <f t="shared" si="31"/>
        <v>106.30701891891893</v>
      </c>
      <c r="L291" s="39">
        <f t="shared" si="32"/>
        <v>11637.991981081081</v>
      </c>
      <c r="M291" s="43">
        <f t="shared" si="33"/>
        <v>940654.22581457021</v>
      </c>
      <c r="N291" s="38">
        <f t="shared" si="34"/>
        <v>1</v>
      </c>
      <c r="O291" s="45"/>
    </row>
    <row r="292" spans="1:15" s="46" customFormat="1" ht="12.75" x14ac:dyDescent="0.2">
      <c r="A292" s="37">
        <v>79901</v>
      </c>
      <c r="B292" s="38" t="s">
        <v>89</v>
      </c>
      <c r="C292" s="39">
        <v>39138.614000000001</v>
      </c>
      <c r="D292" s="40">
        <v>31975</v>
      </c>
      <c r="E292" s="41">
        <f t="shared" si="28"/>
        <v>1.2240379671618453</v>
      </c>
      <c r="F292" s="43">
        <v>15109155422</v>
      </c>
      <c r="G292" s="39">
        <v>40647.377</v>
      </c>
      <c r="H292" s="43">
        <f t="shared" si="29"/>
        <v>371712.92558434949</v>
      </c>
      <c r="I292" s="38">
        <f t="shared" si="30"/>
        <v>1</v>
      </c>
      <c r="J292" s="40">
        <v>334</v>
      </c>
      <c r="K292" s="39">
        <f t="shared" si="31"/>
        <v>408.82868103205635</v>
      </c>
      <c r="L292" s="39">
        <f t="shared" si="32"/>
        <v>40238.548318967943</v>
      </c>
      <c r="M292" s="43">
        <f t="shared" si="33"/>
        <v>375489.57537510706</v>
      </c>
      <c r="N292" s="38">
        <f t="shared" si="34"/>
        <v>1</v>
      </c>
      <c r="O292" s="45"/>
    </row>
    <row r="293" spans="1:15" s="46" customFormat="1" ht="12.75" x14ac:dyDescent="0.2">
      <c r="A293" s="37">
        <v>193902</v>
      </c>
      <c r="B293" s="38" t="s">
        <v>254</v>
      </c>
      <c r="C293" s="39">
        <v>561.71100000000001</v>
      </c>
      <c r="D293" s="40">
        <v>304</v>
      </c>
      <c r="E293" s="41">
        <f t="shared" si="28"/>
        <v>1.847733552631579</v>
      </c>
      <c r="F293" s="43">
        <v>312200889</v>
      </c>
      <c r="G293" s="39">
        <v>491.79200000000003</v>
      </c>
      <c r="H293" s="43">
        <f t="shared" si="29"/>
        <v>634823.03290822136</v>
      </c>
      <c r="I293" s="38">
        <f t="shared" si="30"/>
        <v>1</v>
      </c>
      <c r="J293" s="40">
        <v>26</v>
      </c>
      <c r="K293" s="39">
        <f t="shared" si="31"/>
        <v>48.041072368421055</v>
      </c>
      <c r="L293" s="39">
        <f t="shared" si="32"/>
        <v>443.75092763157897</v>
      </c>
      <c r="M293" s="43">
        <f t="shared" si="33"/>
        <v>703549.82842808287</v>
      </c>
      <c r="N293" s="38">
        <f t="shared" si="34"/>
        <v>1</v>
      </c>
      <c r="O293" s="45"/>
    </row>
    <row r="294" spans="1:15" s="46" customFormat="1" ht="12.75" x14ac:dyDescent="0.2">
      <c r="A294" s="37">
        <v>246913</v>
      </c>
      <c r="B294" s="38" t="s">
        <v>313</v>
      </c>
      <c r="C294" s="39">
        <v>45329.093999999997</v>
      </c>
      <c r="D294" s="40">
        <v>38934</v>
      </c>
      <c r="E294" s="41">
        <f t="shared" si="28"/>
        <v>1.1642547387887192</v>
      </c>
      <c r="F294" s="43">
        <v>22343652670</v>
      </c>
      <c r="G294" s="39">
        <v>46896.883000000002</v>
      </c>
      <c r="H294" s="43">
        <f t="shared" si="29"/>
        <v>476442.16930152907</v>
      </c>
      <c r="I294" s="38">
        <f t="shared" si="30"/>
        <v>1</v>
      </c>
      <c r="J294" s="40">
        <v>247</v>
      </c>
      <c r="K294" s="39">
        <f t="shared" si="31"/>
        <v>287.57092048081364</v>
      </c>
      <c r="L294" s="39">
        <f t="shared" si="32"/>
        <v>46609.312079519186</v>
      </c>
      <c r="M294" s="43">
        <f t="shared" si="33"/>
        <v>479381.73024051404</v>
      </c>
      <c r="N294" s="38">
        <f t="shared" si="34"/>
        <v>1</v>
      </c>
      <c r="O294" s="45"/>
    </row>
    <row r="295" spans="1:15" s="46" customFormat="1" ht="12.75" x14ac:dyDescent="0.2">
      <c r="A295" s="37">
        <v>90902</v>
      </c>
      <c r="B295" s="38" t="s">
        <v>108</v>
      </c>
      <c r="C295" s="39">
        <v>259.66399999999999</v>
      </c>
      <c r="D295" s="40">
        <v>150</v>
      </c>
      <c r="E295" s="41">
        <f t="shared" si="28"/>
        <v>1.7310933333333332</v>
      </c>
      <c r="F295" s="43">
        <v>98586010</v>
      </c>
      <c r="G295" s="39">
        <v>274.435</v>
      </c>
      <c r="H295" s="43">
        <f t="shared" si="29"/>
        <v>359232.6416091242</v>
      </c>
      <c r="I295" s="38">
        <f t="shared" si="30"/>
        <v>1</v>
      </c>
      <c r="J295" s="40">
        <v>67</v>
      </c>
      <c r="K295" s="39">
        <f t="shared" si="31"/>
        <v>115.98325333333332</v>
      </c>
      <c r="L295" s="39">
        <f t="shared" si="32"/>
        <v>158.45174666666668</v>
      </c>
      <c r="M295" s="43">
        <f t="shared" si="33"/>
        <v>622183.16979108087</v>
      </c>
      <c r="N295" s="38">
        <f t="shared" si="34"/>
        <v>1</v>
      </c>
      <c r="O295" s="45"/>
    </row>
    <row r="296" spans="1:15" s="46" customFormat="1" ht="12.75" x14ac:dyDescent="0.2">
      <c r="A296" s="37">
        <v>187906</v>
      </c>
      <c r="B296" s="38" t="s">
        <v>250</v>
      </c>
      <c r="C296" s="39">
        <v>305.53899999999999</v>
      </c>
      <c r="D296" s="40">
        <v>177</v>
      </c>
      <c r="E296" s="41">
        <f t="shared" si="28"/>
        <v>1.7262090395480225</v>
      </c>
      <c r="F296" s="43">
        <v>94954787</v>
      </c>
      <c r="G296" s="39">
        <v>278.887</v>
      </c>
      <c r="H296" s="43">
        <f t="shared" si="29"/>
        <v>340477.63789635227</v>
      </c>
      <c r="I296" s="38">
        <f t="shared" si="30"/>
        <v>1</v>
      </c>
      <c r="J296" s="40">
        <v>22</v>
      </c>
      <c r="K296" s="39">
        <f t="shared" si="31"/>
        <v>37.976598870056492</v>
      </c>
      <c r="L296" s="39">
        <f t="shared" si="32"/>
        <v>240.91040112994352</v>
      </c>
      <c r="M296" s="43">
        <f t="shared" si="33"/>
        <v>394149.80239388993</v>
      </c>
      <c r="N296" s="38">
        <f t="shared" si="34"/>
        <v>1</v>
      </c>
      <c r="O296" s="45"/>
    </row>
    <row r="297" spans="1:15" s="46" customFormat="1" ht="12.75" x14ac:dyDescent="0.2">
      <c r="A297" s="37">
        <v>145911</v>
      </c>
      <c r="B297" s="38" t="s">
        <v>187</v>
      </c>
      <c r="C297" s="39">
        <v>1238.1190000000001</v>
      </c>
      <c r="D297" s="40">
        <v>748</v>
      </c>
      <c r="E297" s="41">
        <f t="shared" si="28"/>
        <v>1.6552393048128344</v>
      </c>
      <c r="F297" s="43">
        <v>739858738</v>
      </c>
      <c r="G297" s="39">
        <v>1331.018</v>
      </c>
      <c r="H297" s="43">
        <f t="shared" si="29"/>
        <v>555859.30317997199</v>
      </c>
      <c r="I297" s="38">
        <f t="shared" si="30"/>
        <v>1</v>
      </c>
      <c r="J297" s="40">
        <v>63</v>
      </c>
      <c r="K297" s="39">
        <f t="shared" si="31"/>
        <v>104.28007620320857</v>
      </c>
      <c r="L297" s="39">
        <f t="shared" si="32"/>
        <v>1226.7379237967914</v>
      </c>
      <c r="M297" s="43">
        <f t="shared" si="33"/>
        <v>603110.67559574137</v>
      </c>
      <c r="N297" s="38">
        <f t="shared" si="34"/>
        <v>1</v>
      </c>
      <c r="O297" s="45"/>
    </row>
    <row r="298" spans="1:15" s="46" customFormat="1" ht="12.75" x14ac:dyDescent="0.2">
      <c r="A298" s="37">
        <v>61902</v>
      </c>
      <c r="B298" s="38" t="s">
        <v>66</v>
      </c>
      <c r="C298" s="39">
        <v>62967.929000000004</v>
      </c>
      <c r="D298" s="40">
        <v>52218</v>
      </c>
      <c r="E298" s="41">
        <f t="shared" si="28"/>
        <v>1.2058663487686239</v>
      </c>
      <c r="F298" s="43">
        <v>35374847539</v>
      </c>
      <c r="G298" s="39">
        <v>65581.053</v>
      </c>
      <c r="H298" s="43">
        <f t="shared" si="29"/>
        <v>539406.51942566398</v>
      </c>
      <c r="I298" s="38">
        <f t="shared" si="30"/>
        <v>1</v>
      </c>
      <c r="J298" s="40">
        <v>419</v>
      </c>
      <c r="K298" s="39">
        <f t="shared" si="31"/>
        <v>505.25800013405342</v>
      </c>
      <c r="L298" s="39">
        <f t="shared" si="32"/>
        <v>65075.794999865946</v>
      </c>
      <c r="M298" s="43">
        <f t="shared" si="33"/>
        <v>543594.55061705923</v>
      </c>
      <c r="N298" s="38">
        <f t="shared" si="34"/>
        <v>1</v>
      </c>
      <c r="O298" s="45"/>
    </row>
    <row r="299" spans="1:15" s="46" customFormat="1" ht="12.75" x14ac:dyDescent="0.2">
      <c r="A299" s="37">
        <v>246908</v>
      </c>
      <c r="B299" s="38" t="s">
        <v>311</v>
      </c>
      <c r="C299" s="39">
        <v>4749.3519999999999</v>
      </c>
      <c r="D299" s="40">
        <v>4013</v>
      </c>
      <c r="E299" s="41">
        <f t="shared" si="28"/>
        <v>1.1834916521305756</v>
      </c>
      <c r="F299" s="43">
        <v>1972348130</v>
      </c>
      <c r="G299" s="39">
        <v>4854.4160000000002</v>
      </c>
      <c r="H299" s="43">
        <f t="shared" si="29"/>
        <v>406299.77529737871</v>
      </c>
      <c r="I299" s="38">
        <f t="shared" si="30"/>
        <v>1</v>
      </c>
      <c r="J299" s="40">
        <v>381</v>
      </c>
      <c r="K299" s="39">
        <f t="shared" si="31"/>
        <v>450.91031946174928</v>
      </c>
      <c r="L299" s="39">
        <f t="shared" si="32"/>
        <v>4403.505680538251</v>
      </c>
      <c r="M299" s="43">
        <f t="shared" si="33"/>
        <v>447904.07304729882</v>
      </c>
      <c r="N299" s="38">
        <f t="shared" si="34"/>
        <v>1</v>
      </c>
      <c r="O299" s="45"/>
    </row>
    <row r="300" spans="1:15" s="46" customFormat="1" ht="12.75" x14ac:dyDescent="0.2">
      <c r="A300" s="37">
        <v>49907</v>
      </c>
      <c r="B300" s="38" t="s">
        <v>51</v>
      </c>
      <c r="C300" s="39">
        <v>702.77100000000007</v>
      </c>
      <c r="D300" s="40">
        <v>495</v>
      </c>
      <c r="E300" s="41">
        <f t="shared" si="28"/>
        <v>1.4197393939393941</v>
      </c>
      <c r="F300" s="43">
        <v>464174941</v>
      </c>
      <c r="G300" s="39">
        <v>665.22800000000007</v>
      </c>
      <c r="H300" s="43">
        <f t="shared" si="29"/>
        <v>697768.19526538264</v>
      </c>
      <c r="I300" s="38">
        <f t="shared" si="30"/>
        <v>1</v>
      </c>
      <c r="J300" s="40">
        <v>115</v>
      </c>
      <c r="K300" s="39">
        <f t="shared" si="31"/>
        <v>163.27003030303032</v>
      </c>
      <c r="L300" s="39">
        <f t="shared" si="32"/>
        <v>501.95796969696971</v>
      </c>
      <c r="M300" s="43">
        <f t="shared" si="33"/>
        <v>924728.70045318897</v>
      </c>
      <c r="N300" s="38">
        <f t="shared" si="34"/>
        <v>1</v>
      </c>
      <c r="O300" s="45"/>
    </row>
    <row r="301" spans="1:15" s="46" customFormat="1" ht="12.75" x14ac:dyDescent="0.2">
      <c r="A301" s="37">
        <v>61914</v>
      </c>
      <c r="B301" s="38" t="s">
        <v>404</v>
      </c>
      <c r="C301" s="39">
        <v>8826.3240000000005</v>
      </c>
      <c r="D301" s="40">
        <v>7492</v>
      </c>
      <c r="E301" s="41">
        <f t="shared" si="28"/>
        <v>1.1780998398291511</v>
      </c>
      <c r="F301" s="43">
        <v>3773452079</v>
      </c>
      <c r="G301" s="39">
        <v>9385.2139999999999</v>
      </c>
      <c r="H301" s="43">
        <f t="shared" si="29"/>
        <v>402063.50958006922</v>
      </c>
      <c r="I301" s="38">
        <f t="shared" si="30"/>
        <v>1</v>
      </c>
      <c r="J301" s="40">
        <v>147</v>
      </c>
      <c r="K301" s="39">
        <f t="shared" si="31"/>
        <v>173.1806764548852</v>
      </c>
      <c r="L301" s="39">
        <f t="shared" si="32"/>
        <v>9212.0333235451144</v>
      </c>
      <c r="M301" s="43">
        <f t="shared" si="33"/>
        <v>409622.06132661307</v>
      </c>
      <c r="N301" s="38">
        <f t="shared" si="34"/>
        <v>1</v>
      </c>
      <c r="O301" s="45"/>
    </row>
    <row r="302" spans="1:15" s="46" customFormat="1" ht="12.75" x14ac:dyDescent="0.2">
      <c r="A302" s="37">
        <v>150901</v>
      </c>
      <c r="B302" s="38" t="s">
        <v>197</v>
      </c>
      <c r="C302" s="39">
        <v>2390.2350000000001</v>
      </c>
      <c r="D302" s="40">
        <v>1769</v>
      </c>
      <c r="E302" s="41">
        <f t="shared" si="28"/>
        <v>1.3511786319954777</v>
      </c>
      <c r="F302" s="43">
        <v>3521407986</v>
      </c>
      <c r="G302" s="39">
        <v>2401.9210000000003</v>
      </c>
      <c r="H302" s="43">
        <f t="shared" si="29"/>
        <v>1466079.8527511936</v>
      </c>
      <c r="I302" s="38">
        <f t="shared" si="30"/>
        <v>1</v>
      </c>
      <c r="J302" s="40">
        <v>29</v>
      </c>
      <c r="K302" s="39">
        <f t="shared" si="31"/>
        <v>39.184180327868852</v>
      </c>
      <c r="L302" s="39">
        <f t="shared" si="32"/>
        <v>2362.7368196721313</v>
      </c>
      <c r="M302" s="43">
        <f t="shared" si="33"/>
        <v>1490393.6641105264</v>
      </c>
      <c r="N302" s="38">
        <f t="shared" si="34"/>
        <v>1</v>
      </c>
      <c r="O302" s="45"/>
    </row>
    <row r="303" spans="1:15" s="46" customFormat="1" ht="12.75" x14ac:dyDescent="0.2">
      <c r="A303" s="37">
        <v>92903</v>
      </c>
      <c r="B303" s="38" t="s">
        <v>112</v>
      </c>
      <c r="C303" s="39">
        <v>10379.695</v>
      </c>
      <c r="D303" s="40">
        <v>8533</v>
      </c>
      <c r="E303" s="41">
        <f t="shared" si="28"/>
        <v>1.2164180241415681</v>
      </c>
      <c r="F303" s="43">
        <v>4101794036</v>
      </c>
      <c r="G303" s="39">
        <v>10825.553</v>
      </c>
      <c r="H303" s="43">
        <f t="shared" si="29"/>
        <v>378899.26140493702</v>
      </c>
      <c r="I303" s="38">
        <f t="shared" si="30"/>
        <v>1</v>
      </c>
      <c r="J303" s="40">
        <v>588</v>
      </c>
      <c r="K303" s="39">
        <f t="shared" si="31"/>
        <v>715.25379819524198</v>
      </c>
      <c r="L303" s="39">
        <f t="shared" si="32"/>
        <v>10110.299201804757</v>
      </c>
      <c r="M303" s="43">
        <f t="shared" si="33"/>
        <v>405704.5151806983</v>
      </c>
      <c r="N303" s="38">
        <f t="shared" si="34"/>
        <v>1</v>
      </c>
      <c r="O303" s="45"/>
    </row>
    <row r="304" spans="1:15" s="46" customFormat="1" ht="12.75" x14ac:dyDescent="0.2">
      <c r="A304" s="37">
        <v>83902</v>
      </c>
      <c r="B304" s="38" t="s">
        <v>95</v>
      </c>
      <c r="C304" s="39">
        <v>252.94200000000001</v>
      </c>
      <c r="D304" s="40">
        <v>154</v>
      </c>
      <c r="E304" s="41">
        <f t="shared" si="28"/>
        <v>1.6424805194805194</v>
      </c>
      <c r="F304" s="43">
        <v>205283047</v>
      </c>
      <c r="G304" s="39">
        <v>235.858</v>
      </c>
      <c r="H304" s="43">
        <f t="shared" si="29"/>
        <v>870367.11495900073</v>
      </c>
      <c r="I304" s="38">
        <f t="shared" si="30"/>
        <v>1</v>
      </c>
      <c r="J304" s="40">
        <v>83</v>
      </c>
      <c r="K304" s="39">
        <f t="shared" si="31"/>
        <v>136.32588311688312</v>
      </c>
      <c r="L304" s="39">
        <f t="shared" si="32"/>
        <v>99.532116883116885</v>
      </c>
      <c r="M304" s="43">
        <f t="shared" si="33"/>
        <v>2062480.4678983081</v>
      </c>
      <c r="N304" s="38">
        <f t="shared" si="34"/>
        <v>1</v>
      </c>
      <c r="O304" s="45"/>
    </row>
    <row r="305" spans="1:15" s="46" customFormat="1" ht="12.75" x14ac:dyDescent="0.2">
      <c r="A305" s="37">
        <v>241906</v>
      </c>
      <c r="B305" s="38" t="s">
        <v>304</v>
      </c>
      <c r="C305" s="39">
        <v>778.29500000000007</v>
      </c>
      <c r="D305" s="40">
        <v>509</v>
      </c>
      <c r="E305" s="41">
        <f t="shared" si="28"/>
        <v>1.5290667976424364</v>
      </c>
      <c r="F305" s="43">
        <v>262007167</v>
      </c>
      <c r="G305" s="39">
        <v>753.30700000000002</v>
      </c>
      <c r="H305" s="43">
        <f t="shared" si="29"/>
        <v>347809.2822713714</v>
      </c>
      <c r="I305" s="38">
        <f t="shared" si="30"/>
        <v>1</v>
      </c>
      <c r="J305" s="40">
        <v>143</v>
      </c>
      <c r="K305" s="39">
        <f t="shared" si="31"/>
        <v>218.6565520628684</v>
      </c>
      <c r="L305" s="39">
        <f t="shared" si="32"/>
        <v>534.65044793713162</v>
      </c>
      <c r="M305" s="43">
        <f t="shared" si="33"/>
        <v>490053.20768160815</v>
      </c>
      <c r="N305" s="38">
        <f t="shared" si="34"/>
        <v>1</v>
      </c>
      <c r="O305" s="45"/>
    </row>
    <row r="306" spans="1:15" s="46" customFormat="1" ht="12.75" x14ac:dyDescent="0.2">
      <c r="A306" s="37">
        <v>43919</v>
      </c>
      <c r="B306" s="38" t="s">
        <v>42</v>
      </c>
      <c r="C306" s="39">
        <v>4731.3330000000005</v>
      </c>
      <c r="D306" s="40">
        <v>4201</v>
      </c>
      <c r="E306" s="41">
        <f t="shared" si="28"/>
        <v>1.1262397048321828</v>
      </c>
      <c r="F306" s="43">
        <v>2374836642</v>
      </c>
      <c r="G306" s="39">
        <v>4843.6860000000006</v>
      </c>
      <c r="H306" s="43">
        <f t="shared" si="29"/>
        <v>490295.33334737219</v>
      </c>
      <c r="I306" s="38">
        <f t="shared" si="30"/>
        <v>1</v>
      </c>
      <c r="J306" s="40">
        <v>387</v>
      </c>
      <c r="K306" s="39">
        <f t="shared" si="31"/>
        <v>435.85476577005477</v>
      </c>
      <c r="L306" s="39">
        <f t="shared" si="32"/>
        <v>4407.8312342299459</v>
      </c>
      <c r="M306" s="43">
        <f t="shared" si="33"/>
        <v>538776.67174680007</v>
      </c>
      <c r="N306" s="38">
        <f t="shared" si="34"/>
        <v>1</v>
      </c>
      <c r="O306" s="45"/>
    </row>
    <row r="307" spans="1:15" s="46" customFormat="1" ht="12.75" x14ac:dyDescent="0.2">
      <c r="A307" s="37">
        <v>152906</v>
      </c>
      <c r="B307" s="38" t="s">
        <v>376</v>
      </c>
      <c r="C307" s="39">
        <v>7171.4980000000005</v>
      </c>
      <c r="D307" s="40">
        <v>6242</v>
      </c>
      <c r="E307" s="41">
        <f t="shared" si="28"/>
        <v>1.1489102851650113</v>
      </c>
      <c r="F307" s="43">
        <v>2895022372</v>
      </c>
      <c r="G307" s="39">
        <v>8133.8180000000002</v>
      </c>
      <c r="H307" s="43">
        <f t="shared" si="29"/>
        <v>355924.16402727476</v>
      </c>
      <c r="I307" s="38">
        <f t="shared" si="30"/>
        <v>1</v>
      </c>
      <c r="J307" s="40">
        <v>327</v>
      </c>
      <c r="K307" s="39">
        <f t="shared" si="31"/>
        <v>375.69366324895867</v>
      </c>
      <c r="L307" s="39">
        <f t="shared" si="32"/>
        <v>7758.1243367510415</v>
      </c>
      <c r="M307" s="43">
        <f t="shared" si="33"/>
        <v>373160.08951880009</v>
      </c>
      <c r="N307" s="38">
        <f t="shared" si="34"/>
        <v>1</v>
      </c>
      <c r="O307" s="45"/>
    </row>
    <row r="308" spans="1:15" s="46" customFormat="1" ht="12.75" x14ac:dyDescent="0.2">
      <c r="A308" s="37">
        <v>170906</v>
      </c>
      <c r="B308" s="38" t="s">
        <v>403</v>
      </c>
      <c r="C308" s="39">
        <v>15330.576000000001</v>
      </c>
      <c r="D308" s="40">
        <v>12922</v>
      </c>
      <c r="E308" s="41">
        <f t="shared" si="28"/>
        <v>1.1863934375483671</v>
      </c>
      <c r="F308" s="43">
        <v>5744300479</v>
      </c>
      <c r="G308" s="39">
        <v>15447.364000000001</v>
      </c>
      <c r="H308" s="43">
        <f t="shared" si="29"/>
        <v>371862.82908850984</v>
      </c>
      <c r="I308" s="38">
        <f t="shared" si="30"/>
        <v>1</v>
      </c>
      <c r="J308" s="40">
        <v>258</v>
      </c>
      <c r="K308" s="39">
        <f t="shared" si="31"/>
        <v>306.08950688747871</v>
      </c>
      <c r="L308" s="39">
        <f t="shared" si="32"/>
        <v>15141.274493112523</v>
      </c>
      <c r="M308" s="43">
        <f t="shared" si="33"/>
        <v>379380.24844691722</v>
      </c>
      <c r="N308" s="38">
        <f t="shared" si="34"/>
        <v>1</v>
      </c>
      <c r="O308" s="45"/>
    </row>
    <row r="309" spans="1:15" s="46" customFormat="1" ht="12.75" x14ac:dyDescent="0.2">
      <c r="A309" s="37">
        <v>107906</v>
      </c>
      <c r="B309" s="38" t="s">
        <v>138</v>
      </c>
      <c r="C309" s="39">
        <v>1811.2340000000002</v>
      </c>
      <c r="D309" s="40">
        <v>1379</v>
      </c>
      <c r="E309" s="41">
        <f t="shared" si="28"/>
        <v>1.313440174039159</v>
      </c>
      <c r="F309" s="43">
        <v>1221032663</v>
      </c>
      <c r="G309" s="39">
        <v>1806.7730000000001</v>
      </c>
      <c r="H309" s="43">
        <f t="shared" si="29"/>
        <v>675808.56200529891</v>
      </c>
      <c r="I309" s="38">
        <f t="shared" si="30"/>
        <v>1</v>
      </c>
      <c r="J309" s="40">
        <v>259</v>
      </c>
      <c r="K309" s="39">
        <f t="shared" si="31"/>
        <v>340.18100507614218</v>
      </c>
      <c r="L309" s="39">
        <f t="shared" si="32"/>
        <v>1466.591994923858</v>
      </c>
      <c r="M309" s="43">
        <f t="shared" si="33"/>
        <v>832564.6582186569</v>
      </c>
      <c r="N309" s="38">
        <f t="shared" si="34"/>
        <v>1</v>
      </c>
      <c r="O309" s="45"/>
    </row>
    <row r="310" spans="1:15" s="46" customFormat="1" ht="12.75" x14ac:dyDescent="0.2">
      <c r="A310" s="37">
        <v>227907</v>
      </c>
      <c r="B310" s="38" t="s">
        <v>430</v>
      </c>
      <c r="C310" s="39">
        <v>11128.916999999999</v>
      </c>
      <c r="D310" s="40">
        <v>9035</v>
      </c>
      <c r="E310" s="41">
        <f t="shared" si="28"/>
        <v>1.2317561704482567</v>
      </c>
      <c r="F310" s="43">
        <v>4471765803</v>
      </c>
      <c r="G310" s="39">
        <v>12125.734</v>
      </c>
      <c r="H310" s="43">
        <f t="shared" si="29"/>
        <v>368783.10236724635</v>
      </c>
      <c r="I310" s="38">
        <f t="shared" si="30"/>
        <v>1</v>
      </c>
      <c r="J310" s="40">
        <v>365</v>
      </c>
      <c r="K310" s="39">
        <f t="shared" si="31"/>
        <v>449.59100221361371</v>
      </c>
      <c r="L310" s="39">
        <f t="shared" si="32"/>
        <v>11676.142997786386</v>
      </c>
      <c r="M310" s="43">
        <f t="shared" si="33"/>
        <v>382983.13097465289</v>
      </c>
      <c r="N310" s="38">
        <f t="shared" si="34"/>
        <v>1</v>
      </c>
      <c r="O310" s="45"/>
    </row>
    <row r="311" spans="1:15" s="46" customFormat="1" ht="12.75" x14ac:dyDescent="0.2">
      <c r="A311" s="37">
        <v>22902</v>
      </c>
      <c r="B311" s="38" t="s">
        <v>358</v>
      </c>
      <c r="C311" s="39">
        <v>241.149</v>
      </c>
      <c r="D311" s="40">
        <v>63</v>
      </c>
      <c r="E311" s="41">
        <f t="shared" si="28"/>
        <v>3.8277619047619047</v>
      </c>
      <c r="F311" s="43">
        <v>89772631</v>
      </c>
      <c r="G311" s="39">
        <v>236.941</v>
      </c>
      <c r="H311" s="43">
        <f t="shared" si="29"/>
        <v>378881.79335784016</v>
      </c>
      <c r="I311" s="38">
        <f t="shared" si="30"/>
        <v>1</v>
      </c>
      <c r="J311" s="40">
        <v>14</v>
      </c>
      <c r="K311" s="39">
        <f t="shared" si="31"/>
        <v>53.588666666666668</v>
      </c>
      <c r="L311" s="39">
        <f t="shared" si="32"/>
        <v>183.35233333333332</v>
      </c>
      <c r="M311" s="43">
        <f t="shared" si="33"/>
        <v>489618.15411857318</v>
      </c>
      <c r="N311" s="38">
        <f t="shared" si="34"/>
        <v>1</v>
      </c>
      <c r="O311" s="45"/>
    </row>
    <row r="312" spans="1:15" s="46" customFormat="1" ht="12.75" x14ac:dyDescent="0.2">
      <c r="A312" s="37">
        <v>27904</v>
      </c>
      <c r="B312" s="38" t="s">
        <v>26</v>
      </c>
      <c r="C312" s="39">
        <v>5395.1260000000002</v>
      </c>
      <c r="D312" s="40">
        <v>4213</v>
      </c>
      <c r="E312" s="41">
        <f t="shared" si="28"/>
        <v>1.2805900783289819</v>
      </c>
      <c r="F312" s="43">
        <v>3518396865</v>
      </c>
      <c r="G312" s="39">
        <v>5658.1170000000002</v>
      </c>
      <c r="H312" s="43">
        <f t="shared" si="29"/>
        <v>621831.76222761034</v>
      </c>
      <c r="I312" s="38">
        <f t="shared" si="30"/>
        <v>1</v>
      </c>
      <c r="J312" s="40">
        <v>261</v>
      </c>
      <c r="K312" s="39">
        <f t="shared" si="31"/>
        <v>334.23401044386429</v>
      </c>
      <c r="L312" s="39">
        <f t="shared" si="32"/>
        <v>5323.8829895561357</v>
      </c>
      <c r="M312" s="43">
        <f t="shared" si="33"/>
        <v>660870.43458731927</v>
      </c>
      <c r="N312" s="38">
        <f t="shared" si="34"/>
        <v>1</v>
      </c>
      <c r="O312" s="45"/>
    </row>
    <row r="313" spans="1:15" s="46" customFormat="1" ht="12.75" x14ac:dyDescent="0.2">
      <c r="A313" s="37">
        <v>189901</v>
      </c>
      <c r="B313" s="38" t="s">
        <v>379</v>
      </c>
      <c r="C313" s="39">
        <v>594.62599999999998</v>
      </c>
      <c r="D313" s="40">
        <v>335</v>
      </c>
      <c r="E313" s="41">
        <f t="shared" si="28"/>
        <v>1.7750029850746267</v>
      </c>
      <c r="F313" s="43">
        <v>352462073</v>
      </c>
      <c r="G313" s="39">
        <v>598.05399999999997</v>
      </c>
      <c r="H313" s="43">
        <f t="shared" si="29"/>
        <v>589348.24112872756</v>
      </c>
      <c r="I313" s="38">
        <f t="shared" si="30"/>
        <v>1</v>
      </c>
      <c r="J313" s="40">
        <v>0</v>
      </c>
      <c r="K313" s="39">
        <f t="shared" si="31"/>
        <v>0</v>
      </c>
      <c r="L313" s="39">
        <f t="shared" si="32"/>
        <v>598.05399999999997</v>
      </c>
      <c r="M313" s="43">
        <f t="shared" si="33"/>
        <v>589348.24112872756</v>
      </c>
      <c r="N313" s="38">
        <f t="shared" si="34"/>
        <v>1</v>
      </c>
      <c r="O313" s="45"/>
    </row>
    <row r="314" spans="1:15" s="46" customFormat="1" ht="12.75" x14ac:dyDescent="0.2">
      <c r="A314" s="37">
        <v>94904</v>
      </c>
      <c r="B314" s="38" t="s">
        <v>117</v>
      </c>
      <c r="C314" s="39">
        <v>1831.443</v>
      </c>
      <c r="D314" s="40">
        <v>1448</v>
      </c>
      <c r="E314" s="41">
        <f t="shared" si="28"/>
        <v>1.2648087016574585</v>
      </c>
      <c r="F314" s="43">
        <v>654161567</v>
      </c>
      <c r="G314" s="39">
        <v>1822.6020000000001</v>
      </c>
      <c r="H314" s="43">
        <f t="shared" si="29"/>
        <v>358916.30043201969</v>
      </c>
      <c r="I314" s="38">
        <f t="shared" si="30"/>
        <v>1</v>
      </c>
      <c r="J314" s="40">
        <v>153</v>
      </c>
      <c r="K314" s="39">
        <f t="shared" si="31"/>
        <v>193.51573135359115</v>
      </c>
      <c r="L314" s="39">
        <f t="shared" si="32"/>
        <v>1629.0862686464088</v>
      </c>
      <c r="M314" s="43">
        <f t="shared" si="33"/>
        <v>401551.21284248267</v>
      </c>
      <c r="N314" s="38">
        <f t="shared" si="34"/>
        <v>1</v>
      </c>
      <c r="O314" s="45"/>
    </row>
    <row r="315" spans="1:15" s="46" customFormat="1" ht="12.75" x14ac:dyDescent="0.2">
      <c r="A315" s="37">
        <v>102902</v>
      </c>
      <c r="B315" s="38" t="s">
        <v>129</v>
      </c>
      <c r="C315" s="39">
        <v>6516.93</v>
      </c>
      <c r="D315" s="40">
        <v>5429</v>
      </c>
      <c r="E315" s="41">
        <f t="shared" si="28"/>
        <v>1.2003923374470438</v>
      </c>
      <c r="F315" s="43">
        <v>2342575339</v>
      </c>
      <c r="G315" s="39">
        <v>6545.7960000000003</v>
      </c>
      <c r="H315" s="43">
        <f t="shared" si="29"/>
        <v>357874.78543480427</v>
      </c>
      <c r="I315" s="38">
        <f t="shared" si="30"/>
        <v>1</v>
      </c>
      <c r="J315" s="40">
        <v>57</v>
      </c>
      <c r="K315" s="39">
        <f t="shared" si="31"/>
        <v>68.422363234481494</v>
      </c>
      <c r="L315" s="39">
        <f t="shared" si="32"/>
        <v>6477.3736367655192</v>
      </c>
      <c r="M315" s="43">
        <f t="shared" si="33"/>
        <v>361655.11986271129</v>
      </c>
      <c r="N315" s="38">
        <f t="shared" si="34"/>
        <v>1</v>
      </c>
      <c r="O315" s="45"/>
    </row>
    <row r="316" spans="1:15" s="46" customFormat="1" ht="12.75" x14ac:dyDescent="0.2">
      <c r="A316" s="37">
        <v>157901</v>
      </c>
      <c r="B316" s="38" t="s">
        <v>460</v>
      </c>
      <c r="C316" s="39">
        <v>1188.75</v>
      </c>
      <c r="D316" s="40">
        <v>709</v>
      </c>
      <c r="E316" s="41">
        <f t="shared" si="28"/>
        <v>1.6766572637517629</v>
      </c>
      <c r="F316" s="43">
        <v>400902409</v>
      </c>
      <c r="G316" s="39">
        <v>1135.0320000000002</v>
      </c>
      <c r="H316" s="43">
        <f t="shared" si="29"/>
        <v>353208.02320991829</v>
      </c>
      <c r="I316" s="38">
        <f t="shared" si="30"/>
        <v>1</v>
      </c>
      <c r="J316" s="40">
        <v>14</v>
      </c>
      <c r="K316" s="39">
        <f t="shared" si="31"/>
        <v>23.473201692524682</v>
      </c>
      <c r="L316" s="39">
        <f t="shared" si="32"/>
        <v>1111.5587983074754</v>
      </c>
      <c r="M316" s="43">
        <f t="shared" si="33"/>
        <v>360666.84876269032</v>
      </c>
      <c r="N316" s="38">
        <f t="shared" si="34"/>
        <v>1</v>
      </c>
      <c r="O316" s="45"/>
    </row>
    <row r="317" spans="1:15" s="46" customFormat="1" ht="12.75" x14ac:dyDescent="0.2">
      <c r="A317" s="37">
        <v>158904</v>
      </c>
      <c r="B317" s="38" t="s">
        <v>202</v>
      </c>
      <c r="C317" s="39">
        <v>231.68100000000001</v>
      </c>
      <c r="D317" s="40">
        <v>140</v>
      </c>
      <c r="E317" s="41">
        <f t="shared" si="28"/>
        <v>1.6548642857142859</v>
      </c>
      <c r="F317" s="43">
        <v>278502978</v>
      </c>
      <c r="G317" s="39">
        <v>279.71700000000004</v>
      </c>
      <c r="H317" s="43">
        <f t="shared" si="29"/>
        <v>995659.82046139473</v>
      </c>
      <c r="I317" s="38">
        <f t="shared" si="30"/>
        <v>1</v>
      </c>
      <c r="J317" s="40">
        <v>91</v>
      </c>
      <c r="K317" s="39">
        <f t="shared" si="31"/>
        <v>150.59265000000002</v>
      </c>
      <c r="L317" s="39">
        <f t="shared" si="32"/>
        <v>129.12435000000002</v>
      </c>
      <c r="M317" s="43">
        <f t="shared" si="33"/>
        <v>2156858.7024833034</v>
      </c>
      <c r="N317" s="38">
        <f t="shared" si="34"/>
        <v>1</v>
      </c>
      <c r="O317" s="45"/>
    </row>
    <row r="318" spans="1:15" s="46" customFormat="1" ht="12.75" x14ac:dyDescent="0.2">
      <c r="A318" s="37">
        <v>25905</v>
      </c>
      <c r="B318" s="38" t="s">
        <v>22</v>
      </c>
      <c r="C318" s="39">
        <v>486.23500000000001</v>
      </c>
      <c r="D318" s="40">
        <v>293</v>
      </c>
      <c r="E318" s="41">
        <f t="shared" si="28"/>
        <v>1.659505119453925</v>
      </c>
      <c r="F318" s="43">
        <v>161097792</v>
      </c>
      <c r="G318" s="39">
        <v>482.089</v>
      </c>
      <c r="H318" s="43">
        <f t="shared" si="29"/>
        <v>334166.08136671857</v>
      </c>
      <c r="I318" s="38">
        <f t="shared" si="30"/>
        <v>1</v>
      </c>
      <c r="J318" s="40">
        <v>21</v>
      </c>
      <c r="K318" s="39">
        <f t="shared" si="31"/>
        <v>34.849607508532422</v>
      </c>
      <c r="L318" s="39">
        <f t="shared" si="32"/>
        <v>447.23939249146758</v>
      </c>
      <c r="M318" s="43">
        <f t="shared" si="33"/>
        <v>360204.83594381373</v>
      </c>
      <c r="N318" s="38">
        <f t="shared" si="34"/>
        <v>1</v>
      </c>
      <c r="O318" s="45"/>
    </row>
    <row r="319" spans="1:15" s="46" customFormat="1" ht="12.75" x14ac:dyDescent="0.2">
      <c r="A319" s="37">
        <v>231901</v>
      </c>
      <c r="B319" s="38" t="s">
        <v>294</v>
      </c>
      <c r="C319" s="39">
        <v>933.75300000000004</v>
      </c>
      <c r="D319" s="40">
        <v>541</v>
      </c>
      <c r="E319" s="41">
        <f t="shared" si="28"/>
        <v>1.7259759704251387</v>
      </c>
      <c r="F319" s="43">
        <v>639966381</v>
      </c>
      <c r="G319" s="39">
        <v>991.59400000000005</v>
      </c>
      <c r="H319" s="43">
        <f t="shared" si="29"/>
        <v>645391.54230461258</v>
      </c>
      <c r="I319" s="38">
        <f t="shared" si="30"/>
        <v>1</v>
      </c>
      <c r="J319" s="40">
        <v>1</v>
      </c>
      <c r="K319" s="39">
        <f t="shared" si="31"/>
        <v>1.7259759704251387</v>
      </c>
      <c r="L319" s="39">
        <f t="shared" si="32"/>
        <v>989.86802402957494</v>
      </c>
      <c r="M319" s="43">
        <f t="shared" si="33"/>
        <v>646516.87443626253</v>
      </c>
      <c r="N319" s="38">
        <f t="shared" si="34"/>
        <v>1</v>
      </c>
      <c r="O319" s="45"/>
    </row>
    <row r="320" spans="1:15" s="46" customFormat="1" ht="12.75" x14ac:dyDescent="0.2">
      <c r="A320" s="37">
        <v>43907</v>
      </c>
      <c r="B320" s="38" t="s">
        <v>39</v>
      </c>
      <c r="C320" s="39">
        <v>29370.233</v>
      </c>
      <c r="D320" s="40">
        <v>24787</v>
      </c>
      <c r="E320" s="41">
        <f t="shared" si="28"/>
        <v>1.1849047081131239</v>
      </c>
      <c r="F320" s="43">
        <v>13918786847</v>
      </c>
      <c r="G320" s="39">
        <v>28956.152999999998</v>
      </c>
      <c r="H320" s="43">
        <f t="shared" si="29"/>
        <v>480684.94620124437</v>
      </c>
      <c r="I320" s="38">
        <f t="shared" si="30"/>
        <v>1</v>
      </c>
      <c r="J320" s="40">
        <v>369</v>
      </c>
      <c r="K320" s="39">
        <f t="shared" si="31"/>
        <v>437.22983729374272</v>
      </c>
      <c r="L320" s="39">
        <f t="shared" si="32"/>
        <v>28518.923162706255</v>
      </c>
      <c r="M320" s="43">
        <f t="shared" si="33"/>
        <v>488054.43205518287</v>
      </c>
      <c r="N320" s="38">
        <f t="shared" si="34"/>
        <v>1</v>
      </c>
      <c r="O320" s="45"/>
    </row>
    <row r="321" spans="1:15" s="46" customFormat="1" ht="12.75" x14ac:dyDescent="0.2">
      <c r="A321" s="37">
        <v>162904</v>
      </c>
      <c r="B321" s="38" t="s">
        <v>207</v>
      </c>
      <c r="C321" s="39">
        <v>420.351</v>
      </c>
      <c r="D321" s="40">
        <v>244</v>
      </c>
      <c r="E321" s="41">
        <f t="shared" si="28"/>
        <v>1.72275</v>
      </c>
      <c r="F321" s="43">
        <v>2243077437</v>
      </c>
      <c r="G321" s="39">
        <v>400.99</v>
      </c>
      <c r="H321" s="43">
        <f t="shared" si="29"/>
        <v>5593848.8166787196</v>
      </c>
      <c r="I321" s="38">
        <f t="shared" si="30"/>
        <v>1</v>
      </c>
      <c r="J321" s="40">
        <v>125</v>
      </c>
      <c r="K321" s="39">
        <f t="shared" si="31"/>
        <v>215.34375</v>
      </c>
      <c r="L321" s="39">
        <f t="shared" si="32"/>
        <v>185.64625000000001</v>
      </c>
      <c r="M321" s="43">
        <f t="shared" si="33"/>
        <v>12082535.666624023</v>
      </c>
      <c r="N321" s="38">
        <f t="shared" si="34"/>
        <v>1</v>
      </c>
      <c r="O321" s="45"/>
    </row>
    <row r="322" spans="1:15" s="46" customFormat="1" ht="12.75" x14ac:dyDescent="0.2">
      <c r="A322" s="37">
        <v>10901</v>
      </c>
      <c r="B322" s="38" t="s">
        <v>4</v>
      </c>
      <c r="C322" s="39">
        <v>575.21300000000008</v>
      </c>
      <c r="D322" s="40">
        <v>313</v>
      </c>
      <c r="E322" s="41">
        <f t="shared" si="28"/>
        <v>1.8377412140575082</v>
      </c>
      <c r="F322" s="43">
        <v>240935024</v>
      </c>
      <c r="G322" s="39">
        <v>584.41200000000003</v>
      </c>
      <c r="H322" s="43">
        <f t="shared" si="29"/>
        <v>412269.1252061901</v>
      </c>
      <c r="I322" s="38">
        <f t="shared" si="30"/>
        <v>1</v>
      </c>
      <c r="J322" s="40">
        <v>32</v>
      </c>
      <c r="K322" s="39">
        <f t="shared" si="31"/>
        <v>58.807718849840263</v>
      </c>
      <c r="L322" s="39">
        <f t="shared" si="32"/>
        <v>525.60428115015975</v>
      </c>
      <c r="M322" s="43">
        <f t="shared" si="33"/>
        <v>458396.23580076458</v>
      </c>
      <c r="N322" s="38">
        <f t="shared" si="34"/>
        <v>1</v>
      </c>
      <c r="O322" s="45"/>
    </row>
    <row r="323" spans="1:15" s="46" customFormat="1" ht="12.75" x14ac:dyDescent="0.2">
      <c r="A323" s="37">
        <v>164901</v>
      </c>
      <c r="B323" s="38" t="s">
        <v>461</v>
      </c>
      <c r="C323" s="39">
        <v>572.93000000000006</v>
      </c>
      <c r="D323" s="40">
        <v>306</v>
      </c>
      <c r="E323" s="41">
        <f t="shared" si="28"/>
        <v>1.8723202614379086</v>
      </c>
      <c r="F323" s="43">
        <v>180292936</v>
      </c>
      <c r="G323" s="39">
        <v>514.94299999999998</v>
      </c>
      <c r="H323" s="43">
        <f t="shared" si="29"/>
        <v>350122.12225430779</v>
      </c>
      <c r="I323" s="38">
        <f t="shared" si="30"/>
        <v>1</v>
      </c>
      <c r="J323" s="40">
        <v>0</v>
      </c>
      <c r="K323" s="39">
        <f t="shared" si="31"/>
        <v>0</v>
      </c>
      <c r="L323" s="39">
        <f t="shared" si="32"/>
        <v>514.94299999999998</v>
      </c>
      <c r="M323" s="43">
        <f t="shared" si="33"/>
        <v>350122.12225430779</v>
      </c>
      <c r="N323" s="38">
        <f t="shared" si="34"/>
        <v>1</v>
      </c>
      <c r="O323" s="45"/>
    </row>
    <row r="324" spans="1:15" s="46" customFormat="1" ht="12.75" x14ac:dyDescent="0.2">
      <c r="A324" s="37">
        <v>62906</v>
      </c>
      <c r="B324" s="38" t="s">
        <v>74</v>
      </c>
      <c r="C324" s="39">
        <v>180.648</v>
      </c>
      <c r="D324" s="40">
        <v>115</v>
      </c>
      <c r="E324" s="41">
        <f t="shared" si="28"/>
        <v>1.5708521739130434</v>
      </c>
      <c r="F324" s="43">
        <v>75883609</v>
      </c>
      <c r="G324" s="39">
        <v>158.965</v>
      </c>
      <c r="H324" s="43">
        <f t="shared" si="29"/>
        <v>477360.48186707764</v>
      </c>
      <c r="I324" s="38">
        <f t="shared" si="30"/>
        <v>1</v>
      </c>
      <c r="J324" s="40">
        <v>50</v>
      </c>
      <c r="K324" s="39">
        <f t="shared" si="31"/>
        <v>78.542608695652177</v>
      </c>
      <c r="L324" s="39">
        <f t="shared" si="32"/>
        <v>80.422391304347826</v>
      </c>
      <c r="M324" s="43">
        <f t="shared" si="33"/>
        <v>943563.20135804708</v>
      </c>
      <c r="N324" s="38">
        <f t="shared" si="34"/>
        <v>1</v>
      </c>
      <c r="O324" s="45"/>
    </row>
    <row r="325" spans="1:15" s="46" customFormat="1" ht="12.75" x14ac:dyDescent="0.2">
      <c r="A325" s="37">
        <v>197902</v>
      </c>
      <c r="B325" s="38" t="s">
        <v>257</v>
      </c>
      <c r="C325" s="39">
        <v>368.83300000000003</v>
      </c>
      <c r="D325" s="40">
        <v>210</v>
      </c>
      <c r="E325" s="41">
        <f t="shared" si="28"/>
        <v>1.7563476190476193</v>
      </c>
      <c r="F325" s="43">
        <v>474494768</v>
      </c>
      <c r="G325" s="39">
        <v>347.57</v>
      </c>
      <c r="H325" s="43">
        <f t="shared" si="29"/>
        <v>1365177.5699859022</v>
      </c>
      <c r="I325" s="38">
        <f t="shared" si="30"/>
        <v>1</v>
      </c>
      <c r="J325" s="40">
        <v>55</v>
      </c>
      <c r="K325" s="39">
        <f t="shared" si="31"/>
        <v>96.599119047619055</v>
      </c>
      <c r="L325" s="39">
        <f t="shared" si="32"/>
        <v>250.97088095238092</v>
      </c>
      <c r="M325" s="43">
        <f t="shared" si="33"/>
        <v>1890636.739208125</v>
      </c>
      <c r="N325" s="38">
        <f t="shared" si="34"/>
        <v>1</v>
      </c>
      <c r="O325" s="45"/>
    </row>
    <row r="326" spans="1:15" s="46" customFormat="1" ht="12.75" x14ac:dyDescent="0.2">
      <c r="A326" s="37">
        <v>165901</v>
      </c>
      <c r="B326" s="38" t="s">
        <v>208</v>
      </c>
      <c r="C326" s="39">
        <v>29889.557000000001</v>
      </c>
      <c r="D326" s="40">
        <v>25592</v>
      </c>
      <c r="E326" s="41">
        <f t="shared" si="28"/>
        <v>1.1679257971241013</v>
      </c>
      <c r="F326" s="43">
        <v>21206753609</v>
      </c>
      <c r="G326" s="39">
        <v>29703.873</v>
      </c>
      <c r="H326" s="43">
        <f t="shared" si="29"/>
        <v>713939.00751595595</v>
      </c>
      <c r="I326" s="38">
        <f t="shared" si="30"/>
        <v>1</v>
      </c>
      <c r="J326" s="40">
        <v>65</v>
      </c>
      <c r="K326" s="39">
        <f t="shared" si="31"/>
        <v>75.91517681306658</v>
      </c>
      <c r="L326" s="39">
        <f t="shared" si="32"/>
        <v>29627.957823186935</v>
      </c>
      <c r="M326" s="43">
        <f t="shared" si="33"/>
        <v>715768.32043427334</v>
      </c>
      <c r="N326" s="38">
        <f t="shared" si="34"/>
        <v>1</v>
      </c>
      <c r="O326" s="45"/>
    </row>
    <row r="327" spans="1:15" s="46" customFormat="1" ht="12.75" x14ac:dyDescent="0.2">
      <c r="A327" s="37">
        <v>70908</v>
      </c>
      <c r="B327" s="38" t="s">
        <v>363</v>
      </c>
      <c r="C327" s="39">
        <v>10233.094999999999</v>
      </c>
      <c r="D327" s="40">
        <v>8846</v>
      </c>
      <c r="E327" s="41">
        <f t="shared" si="28"/>
        <v>1.156804770517748</v>
      </c>
      <c r="F327" s="43">
        <v>3710424103</v>
      </c>
      <c r="G327" s="39">
        <v>10270.896000000001</v>
      </c>
      <c r="H327" s="43">
        <f t="shared" si="29"/>
        <v>361256.12633990258</v>
      </c>
      <c r="I327" s="38">
        <f t="shared" si="30"/>
        <v>1</v>
      </c>
      <c r="J327" s="40">
        <v>113</v>
      </c>
      <c r="K327" s="39">
        <f t="shared" si="31"/>
        <v>130.71893906850553</v>
      </c>
      <c r="L327" s="39">
        <f t="shared" si="32"/>
        <v>10140.177060931495</v>
      </c>
      <c r="M327" s="43">
        <f t="shared" si="33"/>
        <v>365913.14734489989</v>
      </c>
      <c r="N327" s="38">
        <f t="shared" si="34"/>
        <v>1</v>
      </c>
      <c r="O327" s="45"/>
    </row>
    <row r="328" spans="1:15" s="46" customFormat="1" ht="12.75" x14ac:dyDescent="0.2">
      <c r="A328" s="37">
        <v>161903</v>
      </c>
      <c r="B328" s="38" t="s">
        <v>34</v>
      </c>
      <c r="C328" s="39">
        <v>9369.3010000000013</v>
      </c>
      <c r="D328" s="40">
        <v>8047</v>
      </c>
      <c r="E328" s="41">
        <f t="shared" si="28"/>
        <v>1.1643222318876603</v>
      </c>
      <c r="F328" s="43">
        <v>4857816926</v>
      </c>
      <c r="G328" s="39">
        <v>9437.6769999999997</v>
      </c>
      <c r="H328" s="43">
        <f t="shared" si="29"/>
        <v>514725.91465039545</v>
      </c>
      <c r="I328" s="38">
        <f t="shared" si="30"/>
        <v>1</v>
      </c>
      <c r="J328" s="40">
        <v>271</v>
      </c>
      <c r="K328" s="39">
        <f t="shared" si="31"/>
        <v>315.53132484155594</v>
      </c>
      <c r="L328" s="39">
        <f t="shared" si="32"/>
        <v>9122.1456751584446</v>
      </c>
      <c r="M328" s="43">
        <f t="shared" si="33"/>
        <v>532530.07559711253</v>
      </c>
      <c r="N328" s="38">
        <f t="shared" si="34"/>
        <v>1</v>
      </c>
      <c r="O328" s="45"/>
    </row>
    <row r="329" spans="1:15" s="46" customFormat="1" ht="12.75" x14ac:dyDescent="0.2">
      <c r="A329" s="37">
        <v>175910</v>
      </c>
      <c r="B329" s="38" t="s">
        <v>224</v>
      </c>
      <c r="C329" s="39">
        <v>1054.9560000000001</v>
      </c>
      <c r="D329" s="40">
        <v>739</v>
      </c>
      <c r="E329" s="41">
        <f t="shared" si="28"/>
        <v>1.4275453315290936</v>
      </c>
      <c r="F329" s="43">
        <v>409917391</v>
      </c>
      <c r="G329" s="39">
        <v>1046.6770000000001</v>
      </c>
      <c r="H329" s="43">
        <f t="shared" si="29"/>
        <v>391636.95294727979</v>
      </c>
      <c r="I329" s="38">
        <f t="shared" si="30"/>
        <v>1</v>
      </c>
      <c r="J329" s="40">
        <v>144</v>
      </c>
      <c r="K329" s="39">
        <f t="shared" si="31"/>
        <v>205.56652774018949</v>
      </c>
      <c r="L329" s="39">
        <f t="shared" si="32"/>
        <v>841.11047225981065</v>
      </c>
      <c r="M329" s="43">
        <f t="shared" si="33"/>
        <v>487352.61837684101</v>
      </c>
      <c r="N329" s="38">
        <f t="shared" si="34"/>
        <v>1</v>
      </c>
      <c r="O329" s="45"/>
    </row>
    <row r="330" spans="1:15" s="46" customFormat="1" ht="12.75" x14ac:dyDescent="0.2">
      <c r="A330" s="37">
        <v>238902</v>
      </c>
      <c r="B330" s="38" t="s">
        <v>299</v>
      </c>
      <c r="C330" s="39">
        <v>2986.1980000000003</v>
      </c>
      <c r="D330" s="40">
        <v>2317</v>
      </c>
      <c r="E330" s="41">
        <f t="shared" si="28"/>
        <v>1.288820889080708</v>
      </c>
      <c r="F330" s="43">
        <v>1512184113</v>
      </c>
      <c r="G330" s="39">
        <v>2982.627</v>
      </c>
      <c r="H330" s="43">
        <f t="shared" si="29"/>
        <v>506997.3929022972</v>
      </c>
      <c r="I330" s="38">
        <f t="shared" si="30"/>
        <v>1</v>
      </c>
      <c r="J330" s="40">
        <v>7</v>
      </c>
      <c r="K330" s="39">
        <f t="shared" si="31"/>
        <v>9.021746223564957</v>
      </c>
      <c r="L330" s="39">
        <f t="shared" si="32"/>
        <v>2973.6052537764349</v>
      </c>
      <c r="M330" s="43">
        <f t="shared" si="33"/>
        <v>508535.59364665113</v>
      </c>
      <c r="N330" s="38">
        <f t="shared" si="34"/>
        <v>1</v>
      </c>
      <c r="O330" s="45"/>
    </row>
    <row r="331" spans="1:15" s="46" customFormat="1" ht="12.75" x14ac:dyDescent="0.2">
      <c r="A331" s="37">
        <v>170903</v>
      </c>
      <c r="B331" s="38" t="s">
        <v>221</v>
      </c>
      <c r="C331" s="39">
        <v>9819.9179999999997</v>
      </c>
      <c r="D331" s="40">
        <v>8671</v>
      </c>
      <c r="E331" s="41">
        <f t="shared" si="28"/>
        <v>1.1325012109329951</v>
      </c>
      <c r="F331" s="43">
        <v>5537848300</v>
      </c>
      <c r="G331" s="39">
        <v>9784.0870000000014</v>
      </c>
      <c r="H331" s="43">
        <f t="shared" si="29"/>
        <v>566005.62730073836</v>
      </c>
      <c r="I331" s="38">
        <f t="shared" si="30"/>
        <v>1</v>
      </c>
      <c r="J331" s="40">
        <v>354</v>
      </c>
      <c r="K331" s="39">
        <f t="shared" si="31"/>
        <v>400.90542867028023</v>
      </c>
      <c r="L331" s="39">
        <f t="shared" si="32"/>
        <v>9383.1815713297219</v>
      </c>
      <c r="M331" s="43">
        <f t="shared" si="33"/>
        <v>590188.76037962176</v>
      </c>
      <c r="N331" s="38">
        <f t="shared" si="34"/>
        <v>1</v>
      </c>
      <c r="O331" s="45"/>
    </row>
    <row r="332" spans="1:15" s="46" customFormat="1" ht="12.75" x14ac:dyDescent="0.2">
      <c r="A332" s="37">
        <v>72910</v>
      </c>
      <c r="B332" s="38" t="s">
        <v>82</v>
      </c>
      <c r="C332" s="39">
        <v>182.98</v>
      </c>
      <c r="D332" s="40">
        <v>118</v>
      </c>
      <c r="E332" s="41">
        <f t="shared" si="28"/>
        <v>1.5506779661016947</v>
      </c>
      <c r="F332" s="43">
        <v>93738770</v>
      </c>
      <c r="G332" s="39">
        <v>200.61700000000002</v>
      </c>
      <c r="H332" s="43">
        <f t="shared" si="29"/>
        <v>467252.37641874811</v>
      </c>
      <c r="I332" s="38">
        <f t="shared" si="30"/>
        <v>1</v>
      </c>
      <c r="J332" s="40">
        <v>19</v>
      </c>
      <c r="K332" s="39">
        <f t="shared" si="31"/>
        <v>29.4628813559322</v>
      </c>
      <c r="L332" s="39">
        <f t="shared" si="32"/>
        <v>171.15411864406781</v>
      </c>
      <c r="M332" s="43">
        <f t="shared" si="33"/>
        <v>547686.32354643592</v>
      </c>
      <c r="N332" s="38">
        <f t="shared" si="34"/>
        <v>1</v>
      </c>
      <c r="O332" s="45"/>
    </row>
    <row r="333" spans="1:15" s="46" customFormat="1" ht="12.75" x14ac:dyDescent="0.2">
      <c r="A333" s="37">
        <v>173901</v>
      </c>
      <c r="B333" s="38" t="s">
        <v>402</v>
      </c>
      <c r="C333" s="39">
        <v>338.85500000000002</v>
      </c>
      <c r="D333" s="40">
        <v>170</v>
      </c>
      <c r="E333" s="41">
        <f t="shared" si="28"/>
        <v>1.9932647058823529</v>
      </c>
      <c r="F333" s="43">
        <v>112656956</v>
      </c>
      <c r="G333" s="39">
        <v>301.57</v>
      </c>
      <c r="H333" s="43">
        <f t="shared" si="29"/>
        <v>373568.17985873925</v>
      </c>
      <c r="I333" s="38">
        <f t="shared" si="30"/>
        <v>1</v>
      </c>
      <c r="J333" s="40">
        <v>3</v>
      </c>
      <c r="K333" s="39">
        <f t="shared" si="31"/>
        <v>5.9797941176470584</v>
      </c>
      <c r="L333" s="39">
        <f t="shared" si="32"/>
        <v>295.59020588235296</v>
      </c>
      <c r="M333" s="43">
        <f t="shared" si="33"/>
        <v>381125.46951179527</v>
      </c>
      <c r="N333" s="38">
        <f t="shared" si="34"/>
        <v>1</v>
      </c>
      <c r="O333" s="45"/>
    </row>
    <row r="334" spans="1:15" s="46" customFormat="1" ht="12.75" x14ac:dyDescent="0.2">
      <c r="A334" s="37">
        <v>143902</v>
      </c>
      <c r="B334" s="38" t="s">
        <v>180</v>
      </c>
      <c r="C334" s="39">
        <v>458.00900000000001</v>
      </c>
      <c r="D334" s="40">
        <v>272</v>
      </c>
      <c r="E334" s="41">
        <f t="shared" si="28"/>
        <v>1.6838566176470589</v>
      </c>
      <c r="F334" s="43">
        <v>258525163</v>
      </c>
      <c r="G334" s="39">
        <v>525.54999999999995</v>
      </c>
      <c r="H334" s="43">
        <f t="shared" si="29"/>
        <v>491913.54390638386</v>
      </c>
      <c r="I334" s="38">
        <f t="shared" si="30"/>
        <v>1</v>
      </c>
      <c r="J334" s="40">
        <v>26</v>
      </c>
      <c r="K334" s="39">
        <f t="shared" si="31"/>
        <v>43.780272058823527</v>
      </c>
      <c r="L334" s="39">
        <f t="shared" si="32"/>
        <v>481.76972794117643</v>
      </c>
      <c r="M334" s="43">
        <f t="shared" si="33"/>
        <v>536615.62361918611</v>
      </c>
      <c r="N334" s="38">
        <f t="shared" si="34"/>
        <v>1</v>
      </c>
      <c r="O334" s="45"/>
    </row>
    <row r="335" spans="1:15" s="46" customFormat="1" ht="12.75" x14ac:dyDescent="0.2">
      <c r="A335" s="37">
        <v>80901</v>
      </c>
      <c r="B335" s="38" t="s">
        <v>91</v>
      </c>
      <c r="C335" s="39">
        <v>2136.433</v>
      </c>
      <c r="D335" s="40">
        <v>1622</v>
      </c>
      <c r="E335" s="41">
        <f t="shared" si="28"/>
        <v>1.3171596794081382</v>
      </c>
      <c r="F335" s="43">
        <v>988126471</v>
      </c>
      <c r="G335" s="39">
        <v>2236.4580000000001</v>
      </c>
      <c r="H335" s="43">
        <f t="shared" si="29"/>
        <v>441826.52703516005</v>
      </c>
      <c r="I335" s="38">
        <f t="shared" si="30"/>
        <v>1</v>
      </c>
      <c r="J335" s="40">
        <v>71</v>
      </c>
      <c r="K335" s="39">
        <f t="shared" si="31"/>
        <v>93.518337237977804</v>
      </c>
      <c r="L335" s="39">
        <f t="shared" si="32"/>
        <v>2142.9396627620222</v>
      </c>
      <c r="M335" s="43">
        <f t="shared" si="33"/>
        <v>461107.92952817422</v>
      </c>
      <c r="N335" s="38">
        <f t="shared" si="34"/>
        <v>1</v>
      </c>
      <c r="O335" s="45"/>
    </row>
    <row r="336" spans="1:15" s="46" customFormat="1" ht="12.75" x14ac:dyDescent="0.2">
      <c r="A336" s="37">
        <v>49902</v>
      </c>
      <c r="B336" s="38" t="s">
        <v>48</v>
      </c>
      <c r="C336" s="39">
        <v>733.21600000000001</v>
      </c>
      <c r="D336" s="40">
        <v>477</v>
      </c>
      <c r="E336" s="41">
        <f t="shared" si="28"/>
        <v>1.537140461215933</v>
      </c>
      <c r="F336" s="43">
        <v>299939221</v>
      </c>
      <c r="G336" s="39">
        <v>758.14800000000002</v>
      </c>
      <c r="H336" s="43">
        <f t="shared" si="29"/>
        <v>395620.93549016811</v>
      </c>
      <c r="I336" s="38">
        <f t="shared" si="30"/>
        <v>1</v>
      </c>
      <c r="J336" s="40">
        <v>84</v>
      </c>
      <c r="K336" s="39">
        <f t="shared" si="31"/>
        <v>129.11979874213836</v>
      </c>
      <c r="L336" s="39">
        <f t="shared" si="32"/>
        <v>629.02820125786161</v>
      </c>
      <c r="M336" s="43">
        <f t="shared" si="33"/>
        <v>476829.5291057133</v>
      </c>
      <c r="N336" s="38">
        <f t="shared" si="34"/>
        <v>1</v>
      </c>
      <c r="O336" s="45"/>
    </row>
    <row r="337" spans="1:15" s="46" customFormat="1" ht="12.75" x14ac:dyDescent="0.2">
      <c r="A337" s="37">
        <v>94903</v>
      </c>
      <c r="B337" s="38" t="s">
        <v>399</v>
      </c>
      <c r="C337" s="39">
        <v>2403.1990000000001</v>
      </c>
      <c r="D337" s="40">
        <v>1908</v>
      </c>
      <c r="E337" s="41">
        <f t="shared" si="28"/>
        <v>1.2595382599580713</v>
      </c>
      <c r="F337" s="43">
        <v>949310089</v>
      </c>
      <c r="G337" s="39">
        <v>2481.2570000000001</v>
      </c>
      <c r="H337" s="43">
        <f t="shared" si="29"/>
        <v>382592.40739673481</v>
      </c>
      <c r="I337" s="38">
        <f t="shared" si="30"/>
        <v>1</v>
      </c>
      <c r="J337" s="40">
        <v>67</v>
      </c>
      <c r="K337" s="39">
        <f t="shared" si="31"/>
        <v>84.389063417190783</v>
      </c>
      <c r="L337" s="39">
        <f t="shared" si="32"/>
        <v>2396.8679365828093</v>
      </c>
      <c r="M337" s="43">
        <f t="shared" si="33"/>
        <v>396062.74276146473</v>
      </c>
      <c r="N337" s="38">
        <f t="shared" si="34"/>
        <v>1</v>
      </c>
      <c r="O337" s="45"/>
    </row>
    <row r="338" spans="1:15" s="46" customFormat="1" ht="12.75" x14ac:dyDescent="0.2">
      <c r="A338" s="37">
        <v>93904</v>
      </c>
      <c r="B338" s="38" t="s">
        <v>115</v>
      </c>
      <c r="C338" s="39">
        <v>4041.5640000000003</v>
      </c>
      <c r="D338" s="40">
        <v>3042</v>
      </c>
      <c r="E338" s="41">
        <f t="shared" si="28"/>
        <v>1.328587771203156</v>
      </c>
      <c r="F338" s="43">
        <v>1583558445</v>
      </c>
      <c r="G338" s="39">
        <v>4016.4590000000003</v>
      </c>
      <c r="H338" s="43">
        <f t="shared" si="29"/>
        <v>394267.2998778277</v>
      </c>
      <c r="I338" s="38">
        <f t="shared" si="30"/>
        <v>1</v>
      </c>
      <c r="J338" s="40">
        <v>32</v>
      </c>
      <c r="K338" s="39">
        <f t="shared" si="31"/>
        <v>42.514808678500991</v>
      </c>
      <c r="L338" s="39">
        <f t="shared" si="32"/>
        <v>3973.9441913214991</v>
      </c>
      <c r="M338" s="43">
        <f t="shared" si="33"/>
        <v>398485.32560126414</v>
      </c>
      <c r="N338" s="38">
        <f t="shared" si="34"/>
        <v>1</v>
      </c>
      <c r="O338" s="45"/>
    </row>
    <row r="339" spans="1:15" s="46" customFormat="1" ht="12.75" x14ac:dyDescent="0.2">
      <c r="A339" s="37">
        <v>123905</v>
      </c>
      <c r="B339" s="38" t="s">
        <v>154</v>
      </c>
      <c r="C339" s="39">
        <v>6617.6100000000006</v>
      </c>
      <c r="D339" s="40">
        <v>5371</v>
      </c>
      <c r="E339" s="41">
        <f t="shared" si="28"/>
        <v>1.2321001675665613</v>
      </c>
      <c r="F339" s="43">
        <v>2346563802</v>
      </c>
      <c r="G339" s="39">
        <v>6518.5910000000003</v>
      </c>
      <c r="H339" s="43">
        <f t="shared" si="29"/>
        <v>359980.2168904292</v>
      </c>
      <c r="I339" s="38">
        <f t="shared" si="30"/>
        <v>1</v>
      </c>
      <c r="J339" s="40">
        <v>32</v>
      </c>
      <c r="K339" s="39">
        <f t="shared" si="31"/>
        <v>39.427205362129961</v>
      </c>
      <c r="L339" s="39">
        <f t="shared" si="32"/>
        <v>6479.1637946378705</v>
      </c>
      <c r="M339" s="43">
        <f t="shared" si="33"/>
        <v>362170.77949812083</v>
      </c>
      <c r="N339" s="38">
        <f t="shared" si="34"/>
        <v>1</v>
      </c>
      <c r="O339" s="45"/>
    </row>
    <row r="340" spans="1:15" s="46" customFormat="1" ht="12.75" x14ac:dyDescent="0.2">
      <c r="A340" s="37">
        <v>46901</v>
      </c>
      <c r="B340" s="38" t="s">
        <v>45</v>
      </c>
      <c r="C340" s="39">
        <v>10175.151</v>
      </c>
      <c r="D340" s="40">
        <v>8905</v>
      </c>
      <c r="E340" s="41">
        <f t="shared" si="28"/>
        <v>1.1426334643458731</v>
      </c>
      <c r="F340" s="43">
        <v>4699587231</v>
      </c>
      <c r="G340" s="39">
        <v>10576.45</v>
      </c>
      <c r="H340" s="43">
        <f t="shared" si="29"/>
        <v>444344.48524788558</v>
      </c>
      <c r="I340" s="38">
        <f t="shared" si="30"/>
        <v>1</v>
      </c>
      <c r="J340" s="40">
        <v>105</v>
      </c>
      <c r="K340" s="39">
        <f t="shared" si="31"/>
        <v>119.97651375631668</v>
      </c>
      <c r="L340" s="39">
        <f t="shared" si="32"/>
        <v>10456.473486243684</v>
      </c>
      <c r="M340" s="43">
        <f t="shared" si="33"/>
        <v>449442.84869872028</v>
      </c>
      <c r="N340" s="38">
        <f t="shared" si="34"/>
        <v>1</v>
      </c>
      <c r="O340" s="45"/>
    </row>
    <row r="341" spans="1:15" s="46" customFormat="1" ht="12.75" x14ac:dyDescent="0.2">
      <c r="A341" s="37">
        <v>89903</v>
      </c>
      <c r="B341" s="38" t="s">
        <v>351</v>
      </c>
      <c r="C341" s="39">
        <v>1718.3150000000001</v>
      </c>
      <c r="D341" s="40">
        <v>1074</v>
      </c>
      <c r="E341" s="41">
        <f t="shared" ref="E341:E404" si="35">C341/D341</f>
        <v>1.5999208566108007</v>
      </c>
      <c r="F341" s="43">
        <v>707080431</v>
      </c>
      <c r="G341" s="39">
        <v>1711.3920000000001</v>
      </c>
      <c r="H341" s="43">
        <f t="shared" ref="H341:H404" si="36">F341/G341</f>
        <v>413161.00051887584</v>
      </c>
      <c r="I341" s="38">
        <f t="shared" ref="I341:I404" si="37">IF(H341&gt;319500,1,0)</f>
        <v>1</v>
      </c>
      <c r="J341" s="40">
        <v>26</v>
      </c>
      <c r="K341" s="39">
        <f t="shared" ref="K341:K404" si="38">E341*J341</f>
        <v>41.597942271880818</v>
      </c>
      <c r="L341" s="39">
        <f t="shared" ref="L341:L404" si="39">IF(G341-K341&gt;0,G341-K341,((D341-J341)*E341))</f>
        <v>1669.7940577281192</v>
      </c>
      <c r="M341" s="43">
        <f t="shared" ref="M341:M404" si="40">F341/L341</f>
        <v>423453.6754562633</v>
      </c>
      <c r="N341" s="38">
        <f t="shared" ref="N341:N404" si="41">IF(M341&gt;319500,1,0)</f>
        <v>1</v>
      </c>
      <c r="O341" s="45"/>
    </row>
    <row r="342" spans="1:15" s="46" customFormat="1" ht="12.75" x14ac:dyDescent="0.2">
      <c r="A342" s="37">
        <v>62902</v>
      </c>
      <c r="B342" s="38" t="s">
        <v>71</v>
      </c>
      <c r="C342" s="39">
        <v>255.81</v>
      </c>
      <c r="D342" s="40">
        <v>155</v>
      </c>
      <c r="E342" s="41">
        <f t="shared" si="35"/>
        <v>1.6503870967741936</v>
      </c>
      <c r="F342" s="43">
        <v>440250775</v>
      </c>
      <c r="G342" s="39">
        <v>296.108</v>
      </c>
      <c r="H342" s="43">
        <f t="shared" si="36"/>
        <v>1486791.2214462291</v>
      </c>
      <c r="I342" s="38">
        <f t="shared" si="37"/>
        <v>1</v>
      </c>
      <c r="J342" s="40">
        <v>55</v>
      </c>
      <c r="K342" s="39">
        <f t="shared" si="38"/>
        <v>90.771290322580654</v>
      </c>
      <c r="L342" s="39">
        <f t="shared" si="39"/>
        <v>205.33670967741935</v>
      </c>
      <c r="M342" s="43">
        <f t="shared" si="40"/>
        <v>2144043.1946709715</v>
      </c>
      <c r="N342" s="38">
        <f t="shared" si="41"/>
        <v>1</v>
      </c>
      <c r="O342" s="45"/>
    </row>
    <row r="343" spans="1:15" s="46" customFormat="1" ht="12.75" x14ac:dyDescent="0.2">
      <c r="A343" s="37">
        <v>145906</v>
      </c>
      <c r="B343" s="38" t="s">
        <v>186</v>
      </c>
      <c r="C343" s="39">
        <v>892.87100000000009</v>
      </c>
      <c r="D343" s="40">
        <v>598</v>
      </c>
      <c r="E343" s="41">
        <f t="shared" si="35"/>
        <v>1.4930953177257527</v>
      </c>
      <c r="F343" s="43">
        <v>283748946</v>
      </c>
      <c r="G343" s="39">
        <v>876.58900000000006</v>
      </c>
      <c r="H343" s="43">
        <f t="shared" si="36"/>
        <v>323696.67654967151</v>
      </c>
      <c r="I343" s="38">
        <f t="shared" si="37"/>
        <v>1</v>
      </c>
      <c r="J343" s="40">
        <v>73</v>
      </c>
      <c r="K343" s="39">
        <f t="shared" si="38"/>
        <v>108.99595819397994</v>
      </c>
      <c r="L343" s="39">
        <f t="shared" si="39"/>
        <v>767.5930418060201</v>
      </c>
      <c r="M343" s="43">
        <f t="shared" si="40"/>
        <v>369660.65420862264</v>
      </c>
      <c r="N343" s="38">
        <f t="shared" si="41"/>
        <v>1</v>
      </c>
      <c r="O343" s="45"/>
    </row>
    <row r="344" spans="1:15" s="46" customFormat="1" ht="12.75" x14ac:dyDescent="0.2">
      <c r="A344" s="37">
        <v>15910</v>
      </c>
      <c r="B344" s="38" t="s">
        <v>9</v>
      </c>
      <c r="C344" s="39">
        <v>78778.528000000006</v>
      </c>
      <c r="D344" s="40">
        <v>65786</v>
      </c>
      <c r="E344" s="41">
        <f t="shared" si="35"/>
        <v>1.1974968534338615</v>
      </c>
      <c r="F344" s="43">
        <v>38189571764</v>
      </c>
      <c r="G344" s="39">
        <v>80332</v>
      </c>
      <c r="H344" s="43">
        <f t="shared" si="36"/>
        <v>475396.75053527858</v>
      </c>
      <c r="I344" s="38">
        <f t="shared" si="37"/>
        <v>1</v>
      </c>
      <c r="J344" s="40">
        <v>394</v>
      </c>
      <c r="K344" s="39">
        <f t="shared" si="38"/>
        <v>471.81376025294139</v>
      </c>
      <c r="L344" s="39">
        <f t="shared" si="39"/>
        <v>79860.186239747054</v>
      </c>
      <c r="M344" s="43">
        <f t="shared" si="40"/>
        <v>478205.39322750468</v>
      </c>
      <c r="N344" s="38">
        <f t="shared" si="41"/>
        <v>1</v>
      </c>
      <c r="O344" s="45"/>
    </row>
    <row r="345" spans="1:15" s="46" customFormat="1" ht="12.75" x14ac:dyDescent="0.2">
      <c r="A345" s="37">
        <v>139911</v>
      </c>
      <c r="B345" s="38" t="s">
        <v>375</v>
      </c>
      <c r="C345" s="39">
        <v>3355.9340000000002</v>
      </c>
      <c r="D345" s="40">
        <v>2540</v>
      </c>
      <c r="E345" s="41">
        <f t="shared" si="35"/>
        <v>1.3212338582677166</v>
      </c>
      <c r="F345" s="43">
        <v>1189405155</v>
      </c>
      <c r="G345" s="39">
        <v>3533.9940000000001</v>
      </c>
      <c r="H345" s="43">
        <f t="shared" si="36"/>
        <v>336561.16988314071</v>
      </c>
      <c r="I345" s="38">
        <f t="shared" si="37"/>
        <v>1</v>
      </c>
      <c r="J345" s="40">
        <v>384</v>
      </c>
      <c r="K345" s="39">
        <f t="shared" si="38"/>
        <v>507.35380157480313</v>
      </c>
      <c r="L345" s="39">
        <f t="shared" si="39"/>
        <v>3026.640198425197</v>
      </c>
      <c r="M345" s="43">
        <f t="shared" si="40"/>
        <v>392978.70807995746</v>
      </c>
      <c r="N345" s="38">
        <f t="shared" si="41"/>
        <v>1</v>
      </c>
      <c r="O345" s="45"/>
    </row>
    <row r="346" spans="1:15" s="46" customFormat="1" ht="12.75" x14ac:dyDescent="0.2">
      <c r="A346" s="37">
        <v>154903</v>
      </c>
      <c r="B346" s="38" t="s">
        <v>198</v>
      </c>
      <c r="C346" s="39">
        <v>587.74300000000005</v>
      </c>
      <c r="D346" s="40">
        <v>345</v>
      </c>
      <c r="E346" s="41">
        <f t="shared" si="35"/>
        <v>1.7036028985507248</v>
      </c>
      <c r="F346" s="43">
        <v>215814987</v>
      </c>
      <c r="G346" s="39">
        <v>619.28899999999999</v>
      </c>
      <c r="H346" s="43">
        <f t="shared" si="36"/>
        <v>348488.32612883486</v>
      </c>
      <c r="I346" s="38">
        <f t="shared" si="37"/>
        <v>1</v>
      </c>
      <c r="J346" s="40">
        <v>67</v>
      </c>
      <c r="K346" s="39">
        <f t="shared" si="38"/>
        <v>114.14139420289855</v>
      </c>
      <c r="L346" s="39">
        <f t="shared" si="39"/>
        <v>505.14760579710145</v>
      </c>
      <c r="M346" s="43">
        <f t="shared" si="40"/>
        <v>427231.53494799428</v>
      </c>
      <c r="N346" s="38">
        <f t="shared" si="41"/>
        <v>1</v>
      </c>
      <c r="O346" s="45"/>
    </row>
    <row r="347" spans="1:15" s="46" customFormat="1" ht="12.75" x14ac:dyDescent="0.2">
      <c r="A347" s="37">
        <v>15915</v>
      </c>
      <c r="B347" s="38" t="s">
        <v>10</v>
      </c>
      <c r="C347" s="39">
        <v>128424.53599999999</v>
      </c>
      <c r="D347" s="40">
        <v>106065</v>
      </c>
      <c r="E347" s="41">
        <f t="shared" si="35"/>
        <v>1.2108097487389808</v>
      </c>
      <c r="F347" s="43">
        <v>51164534062</v>
      </c>
      <c r="G347" s="39">
        <v>130491.806</v>
      </c>
      <c r="H347" s="43">
        <f t="shared" si="36"/>
        <v>392090.01415767055</v>
      </c>
      <c r="I347" s="38">
        <f t="shared" si="37"/>
        <v>1</v>
      </c>
      <c r="J347" s="40">
        <v>112</v>
      </c>
      <c r="K347" s="39">
        <f t="shared" si="38"/>
        <v>135.61069185876585</v>
      </c>
      <c r="L347" s="39">
        <f t="shared" si="39"/>
        <v>130356.19530814124</v>
      </c>
      <c r="M347" s="43">
        <f t="shared" si="40"/>
        <v>392497.90883398528</v>
      </c>
      <c r="N347" s="38">
        <f t="shared" si="41"/>
        <v>1</v>
      </c>
      <c r="O347" s="45"/>
    </row>
    <row r="348" spans="1:15" s="46" customFormat="1" ht="12.75" x14ac:dyDescent="0.2">
      <c r="A348" s="37">
        <v>61911</v>
      </c>
      <c r="B348" s="38" t="s">
        <v>69</v>
      </c>
      <c r="C348" s="39">
        <v>26192.504000000001</v>
      </c>
      <c r="D348" s="40">
        <v>23028</v>
      </c>
      <c r="E348" s="41">
        <f t="shared" si="35"/>
        <v>1.1374198367205142</v>
      </c>
      <c r="F348" s="43">
        <v>14709020466</v>
      </c>
      <c r="G348" s="39">
        <v>27638.226999999999</v>
      </c>
      <c r="H348" s="43">
        <f t="shared" si="36"/>
        <v>532198.41004996456</v>
      </c>
      <c r="I348" s="38">
        <f t="shared" si="37"/>
        <v>1</v>
      </c>
      <c r="J348" s="40">
        <v>471</v>
      </c>
      <c r="K348" s="39">
        <f t="shared" si="38"/>
        <v>535.72474309536221</v>
      </c>
      <c r="L348" s="39">
        <f t="shared" si="39"/>
        <v>27102.502256904638</v>
      </c>
      <c r="M348" s="43">
        <f t="shared" si="40"/>
        <v>542718.17142834945</v>
      </c>
      <c r="N348" s="38">
        <f t="shared" si="41"/>
        <v>1</v>
      </c>
      <c r="O348" s="45"/>
    </row>
    <row r="349" spans="1:15" s="46" customFormat="1" ht="12.75" x14ac:dyDescent="0.2">
      <c r="A349" s="37">
        <v>69902</v>
      </c>
      <c r="B349" s="38" t="s">
        <v>79</v>
      </c>
      <c r="C349" s="39">
        <v>514.77</v>
      </c>
      <c r="D349" s="40">
        <v>273</v>
      </c>
      <c r="E349" s="41">
        <f t="shared" si="35"/>
        <v>1.8856043956043955</v>
      </c>
      <c r="F349" s="43">
        <v>245531261</v>
      </c>
      <c r="G349" s="39">
        <v>566.66899999999998</v>
      </c>
      <c r="H349" s="43">
        <f t="shared" si="36"/>
        <v>433288.67645839107</v>
      </c>
      <c r="I349" s="38">
        <f t="shared" si="37"/>
        <v>1</v>
      </c>
      <c r="J349" s="40">
        <v>3</v>
      </c>
      <c r="K349" s="39">
        <f t="shared" si="38"/>
        <v>5.6568131868131868</v>
      </c>
      <c r="L349" s="39">
        <f t="shared" si="39"/>
        <v>561.01218681318676</v>
      </c>
      <c r="M349" s="43">
        <f t="shared" si="40"/>
        <v>437657.62450675649</v>
      </c>
      <c r="N349" s="38">
        <f t="shared" si="41"/>
        <v>1</v>
      </c>
      <c r="O349" s="45"/>
    </row>
    <row r="350" spans="1:15" s="46" customFormat="1" ht="12.75" x14ac:dyDescent="0.2">
      <c r="A350" s="37">
        <v>235904</v>
      </c>
      <c r="B350" s="38" t="s">
        <v>298</v>
      </c>
      <c r="C350" s="39">
        <v>180.435</v>
      </c>
      <c r="D350" s="40">
        <v>110</v>
      </c>
      <c r="E350" s="41">
        <f t="shared" si="35"/>
        <v>1.6403181818181818</v>
      </c>
      <c r="F350" s="43">
        <v>232552953</v>
      </c>
      <c r="G350" s="39">
        <v>165.48600000000002</v>
      </c>
      <c r="H350" s="43">
        <f t="shared" si="36"/>
        <v>1405272.6695913852</v>
      </c>
      <c r="I350" s="38">
        <f t="shared" si="37"/>
        <v>1</v>
      </c>
      <c r="J350" s="40">
        <v>16</v>
      </c>
      <c r="K350" s="39">
        <f t="shared" si="38"/>
        <v>26.245090909090909</v>
      </c>
      <c r="L350" s="39">
        <f t="shared" si="39"/>
        <v>139.2409090909091</v>
      </c>
      <c r="M350" s="43">
        <f t="shared" si="40"/>
        <v>1670148.1950837332</v>
      </c>
      <c r="N350" s="38">
        <f t="shared" si="41"/>
        <v>1</v>
      </c>
      <c r="O350" s="45"/>
    </row>
    <row r="351" spans="1:15" s="46" customFormat="1" ht="12.75" x14ac:dyDescent="0.2">
      <c r="A351" s="37">
        <v>145907</v>
      </c>
      <c r="B351" s="38" t="s">
        <v>397</v>
      </c>
      <c r="C351" s="39">
        <v>332.33300000000003</v>
      </c>
      <c r="D351" s="40">
        <v>200</v>
      </c>
      <c r="E351" s="41">
        <f t="shared" si="35"/>
        <v>1.6616650000000002</v>
      </c>
      <c r="F351" s="43">
        <v>140456643</v>
      </c>
      <c r="G351" s="39">
        <v>318.88499999999999</v>
      </c>
      <c r="H351" s="43">
        <f t="shared" si="36"/>
        <v>440461.74326167745</v>
      </c>
      <c r="I351" s="38">
        <f t="shared" si="37"/>
        <v>1</v>
      </c>
      <c r="J351" s="40">
        <v>39</v>
      </c>
      <c r="K351" s="39">
        <f t="shared" si="38"/>
        <v>64.804935</v>
      </c>
      <c r="L351" s="39">
        <f t="shared" si="39"/>
        <v>254.08006499999999</v>
      </c>
      <c r="M351" s="43">
        <f t="shared" si="40"/>
        <v>552804.65628029499</v>
      </c>
      <c r="N351" s="38">
        <f t="shared" si="41"/>
        <v>1</v>
      </c>
      <c r="O351" s="45"/>
    </row>
    <row r="352" spans="1:15" s="46" customFormat="1" ht="12.75" x14ac:dyDescent="0.2">
      <c r="A352" s="37">
        <v>187910</v>
      </c>
      <c r="B352" s="38" t="s">
        <v>378</v>
      </c>
      <c r="C352" s="39">
        <v>1595.4</v>
      </c>
      <c r="D352" s="40">
        <v>1085</v>
      </c>
      <c r="E352" s="41">
        <f t="shared" si="35"/>
        <v>1.4704147465437789</v>
      </c>
      <c r="F352" s="43">
        <v>539718377</v>
      </c>
      <c r="G352" s="39">
        <v>1534.3910000000001</v>
      </c>
      <c r="H352" s="43">
        <f t="shared" si="36"/>
        <v>351747.61648106639</v>
      </c>
      <c r="I352" s="38">
        <f t="shared" si="37"/>
        <v>1</v>
      </c>
      <c r="J352" s="40">
        <v>91</v>
      </c>
      <c r="K352" s="39">
        <f t="shared" si="38"/>
        <v>133.80774193548388</v>
      </c>
      <c r="L352" s="39">
        <f t="shared" si="39"/>
        <v>1400.5832580645163</v>
      </c>
      <c r="M352" s="43">
        <f t="shared" si="40"/>
        <v>385352.58356996474</v>
      </c>
      <c r="N352" s="38">
        <f t="shared" si="41"/>
        <v>1</v>
      </c>
      <c r="O352" s="45"/>
    </row>
    <row r="353" spans="1:15" s="46" customFormat="1" ht="12.75" x14ac:dyDescent="0.2">
      <c r="A353" s="37">
        <v>51901</v>
      </c>
      <c r="B353" s="38" t="s">
        <v>361</v>
      </c>
      <c r="C353" s="39">
        <v>419.64400000000001</v>
      </c>
      <c r="D353" s="40">
        <v>208</v>
      </c>
      <c r="E353" s="41">
        <f t="shared" si="35"/>
        <v>2.0175192307692309</v>
      </c>
      <c r="F353" s="43">
        <v>144435418</v>
      </c>
      <c r="G353" s="39">
        <v>379.59399999999999</v>
      </c>
      <c r="H353" s="43">
        <f t="shared" si="36"/>
        <v>380499.73919503472</v>
      </c>
      <c r="I353" s="38">
        <f t="shared" si="37"/>
        <v>1</v>
      </c>
      <c r="J353" s="40">
        <v>1</v>
      </c>
      <c r="K353" s="39">
        <f t="shared" si="38"/>
        <v>2.0175192307692309</v>
      </c>
      <c r="L353" s="39">
        <f t="shared" si="39"/>
        <v>377.57648076923078</v>
      </c>
      <c r="M353" s="43">
        <f t="shared" si="40"/>
        <v>382532.87838729768</v>
      </c>
      <c r="N353" s="38">
        <f t="shared" si="41"/>
        <v>1</v>
      </c>
      <c r="O353" s="45"/>
    </row>
    <row r="354" spans="1:15" s="46" customFormat="1" ht="12.75" x14ac:dyDescent="0.2">
      <c r="A354" s="37">
        <v>104907</v>
      </c>
      <c r="B354" s="38" t="s">
        <v>133</v>
      </c>
      <c r="C354" s="39">
        <v>254.14500000000001</v>
      </c>
      <c r="D354" s="40">
        <v>131</v>
      </c>
      <c r="E354" s="41">
        <f t="shared" si="35"/>
        <v>1.9400381679389314</v>
      </c>
      <c r="F354" s="43">
        <v>172193245</v>
      </c>
      <c r="G354" s="39">
        <v>281.255</v>
      </c>
      <c r="H354" s="43">
        <f t="shared" si="36"/>
        <v>612231.76476862631</v>
      </c>
      <c r="I354" s="38">
        <f t="shared" si="37"/>
        <v>1</v>
      </c>
      <c r="J354" s="40">
        <v>91</v>
      </c>
      <c r="K354" s="39">
        <f t="shared" si="38"/>
        <v>176.54347328244276</v>
      </c>
      <c r="L354" s="39">
        <f t="shared" si="39"/>
        <v>104.71152671755723</v>
      </c>
      <c r="M354" s="43">
        <f t="shared" si="40"/>
        <v>1644453.5802105532</v>
      </c>
      <c r="N354" s="38">
        <f t="shared" si="41"/>
        <v>1</v>
      </c>
      <c r="O354" s="45"/>
    </row>
    <row r="355" spans="1:15" s="46" customFormat="1" ht="12.75" x14ac:dyDescent="0.2">
      <c r="A355" s="37">
        <v>158905</v>
      </c>
      <c r="B355" s="38" t="s">
        <v>203</v>
      </c>
      <c r="C355" s="39">
        <v>2097.768</v>
      </c>
      <c r="D355" s="40">
        <v>1383</v>
      </c>
      <c r="E355" s="41">
        <f t="shared" si="35"/>
        <v>1.5168242950108459</v>
      </c>
      <c r="F355" s="43">
        <v>1257542213</v>
      </c>
      <c r="G355" s="39">
        <v>2087.9760000000001</v>
      </c>
      <c r="H355" s="43">
        <f t="shared" si="36"/>
        <v>602278.09754518245</v>
      </c>
      <c r="I355" s="38">
        <f t="shared" si="37"/>
        <v>1</v>
      </c>
      <c r="J355" s="40">
        <v>46</v>
      </c>
      <c r="K355" s="39">
        <f t="shared" si="38"/>
        <v>69.773917570498909</v>
      </c>
      <c r="L355" s="39">
        <f t="shared" si="39"/>
        <v>2018.2020824295012</v>
      </c>
      <c r="M355" s="43">
        <f t="shared" si="40"/>
        <v>623100.24548492057</v>
      </c>
      <c r="N355" s="38">
        <f t="shared" si="41"/>
        <v>1</v>
      </c>
      <c r="O355" s="45"/>
    </row>
    <row r="356" spans="1:15" s="46" customFormat="1" ht="12.75" x14ac:dyDescent="0.2">
      <c r="A356" s="37">
        <v>182906</v>
      </c>
      <c r="B356" s="38" t="s">
        <v>240</v>
      </c>
      <c r="C356" s="39">
        <v>159.43200000000002</v>
      </c>
      <c r="D356" s="40">
        <v>105</v>
      </c>
      <c r="E356" s="41">
        <f t="shared" si="35"/>
        <v>1.5184000000000002</v>
      </c>
      <c r="F356" s="43">
        <v>504559376</v>
      </c>
      <c r="G356" s="39">
        <v>172.001</v>
      </c>
      <c r="H356" s="43">
        <f t="shared" si="36"/>
        <v>2933467.689141342</v>
      </c>
      <c r="I356" s="38">
        <f t="shared" si="37"/>
        <v>1</v>
      </c>
      <c r="J356" s="40">
        <v>54</v>
      </c>
      <c r="K356" s="39">
        <f t="shared" si="38"/>
        <v>81.993600000000015</v>
      </c>
      <c r="L356" s="39">
        <f t="shared" si="39"/>
        <v>90.00739999999999</v>
      </c>
      <c r="M356" s="43">
        <f t="shared" si="40"/>
        <v>5605754.3713072482</v>
      </c>
      <c r="N356" s="38">
        <f t="shared" si="41"/>
        <v>1</v>
      </c>
      <c r="O356" s="45"/>
    </row>
    <row r="357" spans="1:15" s="46" customFormat="1" ht="12.75" x14ac:dyDescent="0.2">
      <c r="A357" s="37">
        <v>33902</v>
      </c>
      <c r="B357" s="38" t="s">
        <v>31</v>
      </c>
      <c r="C357" s="39">
        <v>1162.5060000000001</v>
      </c>
      <c r="D357" s="40">
        <v>708</v>
      </c>
      <c r="E357" s="41">
        <f t="shared" si="35"/>
        <v>1.6419576271186442</v>
      </c>
      <c r="F357" s="43">
        <v>421893862</v>
      </c>
      <c r="G357" s="39">
        <v>1022.225</v>
      </c>
      <c r="H357" s="43">
        <f t="shared" si="36"/>
        <v>412721.13477952505</v>
      </c>
      <c r="I357" s="38">
        <f t="shared" si="37"/>
        <v>1</v>
      </c>
      <c r="J357" s="40">
        <v>34</v>
      </c>
      <c r="K357" s="39">
        <f t="shared" si="38"/>
        <v>55.826559322033901</v>
      </c>
      <c r="L357" s="39">
        <f t="shared" si="39"/>
        <v>966.39844067796616</v>
      </c>
      <c r="M357" s="43">
        <f t="shared" si="40"/>
        <v>436563.06161258393</v>
      </c>
      <c r="N357" s="38">
        <f t="shared" si="41"/>
        <v>1</v>
      </c>
      <c r="O357" s="45"/>
    </row>
    <row r="358" spans="1:15" s="46" customFormat="1" ht="12.75" x14ac:dyDescent="0.2">
      <c r="A358" s="37">
        <v>42905</v>
      </c>
      <c r="B358" s="38" t="s">
        <v>36</v>
      </c>
      <c r="C358" s="39">
        <v>326.67400000000004</v>
      </c>
      <c r="D358" s="40">
        <v>170</v>
      </c>
      <c r="E358" s="41">
        <f t="shared" si="35"/>
        <v>1.9216117647058826</v>
      </c>
      <c r="F358" s="43">
        <v>113440592</v>
      </c>
      <c r="G358" s="39">
        <v>299.39800000000002</v>
      </c>
      <c r="H358" s="43">
        <f t="shared" si="36"/>
        <v>378895.62388526305</v>
      </c>
      <c r="I358" s="38">
        <f t="shared" si="37"/>
        <v>1</v>
      </c>
      <c r="J358" s="40">
        <v>64</v>
      </c>
      <c r="K358" s="39">
        <f t="shared" si="38"/>
        <v>122.98315294117648</v>
      </c>
      <c r="L358" s="39">
        <f t="shared" si="39"/>
        <v>176.41484705882354</v>
      </c>
      <c r="M358" s="43">
        <f t="shared" si="40"/>
        <v>643033.13406594691</v>
      </c>
      <c r="N358" s="38">
        <f t="shared" si="41"/>
        <v>1</v>
      </c>
      <c r="O358" s="45"/>
    </row>
    <row r="359" spans="1:15" s="46" customFormat="1" ht="12.75" x14ac:dyDescent="0.2">
      <c r="A359" s="37">
        <v>13902</v>
      </c>
      <c r="B359" s="38" t="s">
        <v>6</v>
      </c>
      <c r="C359" s="39">
        <v>286.84300000000002</v>
      </c>
      <c r="D359" s="40">
        <v>290</v>
      </c>
      <c r="E359" s="41">
        <f t="shared" si="35"/>
        <v>0.98911379310344838</v>
      </c>
      <c r="F359" s="43">
        <v>326755864</v>
      </c>
      <c r="G359" s="39">
        <v>351.29599999999999</v>
      </c>
      <c r="H359" s="43">
        <f t="shared" si="36"/>
        <v>930143.99253051565</v>
      </c>
      <c r="I359" s="38">
        <f t="shared" si="37"/>
        <v>1</v>
      </c>
      <c r="J359" s="40">
        <v>59</v>
      </c>
      <c r="K359" s="39">
        <f t="shared" si="38"/>
        <v>58.357713793103457</v>
      </c>
      <c r="L359" s="39">
        <f t="shared" si="39"/>
        <v>292.93828620689652</v>
      </c>
      <c r="M359" s="43">
        <f t="shared" si="40"/>
        <v>1115442.6696181966</v>
      </c>
      <c r="N359" s="38">
        <f t="shared" si="41"/>
        <v>1</v>
      </c>
      <c r="O359" s="45"/>
    </row>
    <row r="360" spans="1:15" s="46" customFormat="1" ht="12.75" x14ac:dyDescent="0.2">
      <c r="A360" s="37">
        <v>82903</v>
      </c>
      <c r="B360" s="38" t="s">
        <v>352</v>
      </c>
      <c r="C360" s="39">
        <v>2991.0950000000003</v>
      </c>
      <c r="D360" s="40">
        <v>2266</v>
      </c>
      <c r="E360" s="41">
        <f t="shared" si="35"/>
        <v>1.3199889673433365</v>
      </c>
      <c r="F360" s="43">
        <v>1006132470</v>
      </c>
      <c r="G360" s="39">
        <v>2970.826</v>
      </c>
      <c r="H360" s="43">
        <f t="shared" si="36"/>
        <v>338670.9521190403</v>
      </c>
      <c r="I360" s="38">
        <f t="shared" si="37"/>
        <v>1</v>
      </c>
      <c r="J360" s="40">
        <v>12</v>
      </c>
      <c r="K360" s="39">
        <f t="shared" si="38"/>
        <v>15.839867608120038</v>
      </c>
      <c r="L360" s="39">
        <f t="shared" si="39"/>
        <v>2954.9861323918799</v>
      </c>
      <c r="M360" s="43">
        <f t="shared" si="40"/>
        <v>340486.35929996648</v>
      </c>
      <c r="N360" s="38">
        <f t="shared" si="41"/>
        <v>1</v>
      </c>
      <c r="O360" s="45"/>
    </row>
    <row r="361" spans="1:15" s="46" customFormat="1" ht="12.75" x14ac:dyDescent="0.2">
      <c r="A361" s="37">
        <v>195901</v>
      </c>
      <c r="B361" s="38" t="s">
        <v>255</v>
      </c>
      <c r="C361" s="39">
        <v>3482.1410000000001</v>
      </c>
      <c r="D361" s="40">
        <v>2614</v>
      </c>
      <c r="E361" s="41">
        <f t="shared" si="35"/>
        <v>1.3321120887528692</v>
      </c>
      <c r="F361" s="43">
        <v>5178512480</v>
      </c>
      <c r="G361" s="39">
        <v>3483.259</v>
      </c>
      <c r="H361" s="43">
        <f t="shared" si="36"/>
        <v>1486686.0259314624</v>
      </c>
      <c r="I361" s="38">
        <f t="shared" si="37"/>
        <v>1</v>
      </c>
      <c r="J361" s="40">
        <v>12</v>
      </c>
      <c r="K361" s="39">
        <f t="shared" si="38"/>
        <v>15.98534506503443</v>
      </c>
      <c r="L361" s="39">
        <f t="shared" si="39"/>
        <v>3467.2736549349656</v>
      </c>
      <c r="M361" s="43">
        <f t="shared" si="40"/>
        <v>1493540.1688382544</v>
      </c>
      <c r="N361" s="38">
        <f t="shared" si="41"/>
        <v>1</v>
      </c>
      <c r="O361" s="45"/>
    </row>
    <row r="362" spans="1:15" s="46" customFormat="1" ht="12.75" x14ac:dyDescent="0.2">
      <c r="A362" s="37">
        <v>119903</v>
      </c>
      <c r="B362" s="38" t="s">
        <v>150</v>
      </c>
      <c r="C362" s="39">
        <v>546.86599999999999</v>
      </c>
      <c r="D362" s="40">
        <v>340</v>
      </c>
      <c r="E362" s="41">
        <f t="shared" si="35"/>
        <v>1.6084294117647058</v>
      </c>
      <c r="F362" s="43">
        <v>303055129</v>
      </c>
      <c r="G362" s="39">
        <v>577.52</v>
      </c>
      <c r="H362" s="43">
        <f t="shared" si="36"/>
        <v>524752.61289652309</v>
      </c>
      <c r="I362" s="38">
        <f t="shared" si="37"/>
        <v>1</v>
      </c>
      <c r="J362" s="40">
        <v>55</v>
      </c>
      <c r="K362" s="39">
        <f t="shared" si="38"/>
        <v>88.463617647058811</v>
      </c>
      <c r="L362" s="39">
        <f t="shared" si="39"/>
        <v>489.05638235294117</v>
      </c>
      <c r="M362" s="43">
        <f t="shared" si="40"/>
        <v>619673.19093546108</v>
      </c>
      <c r="N362" s="38">
        <f t="shared" si="41"/>
        <v>1</v>
      </c>
      <c r="O362" s="45"/>
    </row>
    <row r="363" spans="1:15" s="46" customFormat="1" ht="12.75" x14ac:dyDescent="0.2">
      <c r="A363" s="37">
        <v>179901</v>
      </c>
      <c r="B363" s="38" t="s">
        <v>234</v>
      </c>
      <c r="C363" s="39">
        <v>2872.2490000000003</v>
      </c>
      <c r="D363" s="40">
        <v>2215</v>
      </c>
      <c r="E363" s="41">
        <f t="shared" si="35"/>
        <v>1.2967264108352146</v>
      </c>
      <c r="F363" s="43">
        <v>1137198287</v>
      </c>
      <c r="G363" s="39">
        <v>3076.7640000000001</v>
      </c>
      <c r="H363" s="43">
        <f t="shared" si="36"/>
        <v>369608.5520371403</v>
      </c>
      <c r="I363" s="38">
        <f t="shared" si="37"/>
        <v>1</v>
      </c>
      <c r="J363" s="40">
        <v>8</v>
      </c>
      <c r="K363" s="39">
        <f t="shared" si="38"/>
        <v>10.373811286681716</v>
      </c>
      <c r="L363" s="39">
        <f t="shared" si="39"/>
        <v>3066.3901887133184</v>
      </c>
      <c r="M363" s="43">
        <f t="shared" si="40"/>
        <v>370858.96347626176</v>
      </c>
      <c r="N363" s="38">
        <f t="shared" si="41"/>
        <v>1</v>
      </c>
      <c r="O363" s="45"/>
    </row>
    <row r="364" spans="1:15" s="46" customFormat="1" ht="12.75" x14ac:dyDescent="0.2">
      <c r="A364" s="37">
        <v>13903</v>
      </c>
      <c r="B364" s="38" t="s">
        <v>353</v>
      </c>
      <c r="C364" s="39">
        <v>685.81900000000007</v>
      </c>
      <c r="D364" s="40">
        <v>420</v>
      </c>
      <c r="E364" s="41">
        <f t="shared" si="35"/>
        <v>1.632902380952381</v>
      </c>
      <c r="F364" s="43">
        <v>551608008</v>
      </c>
      <c r="G364" s="39">
        <v>709.51600000000008</v>
      </c>
      <c r="H364" s="43">
        <f t="shared" si="36"/>
        <v>777442.66232192074</v>
      </c>
      <c r="I364" s="38">
        <f t="shared" si="37"/>
        <v>1</v>
      </c>
      <c r="J364" s="40">
        <v>52</v>
      </c>
      <c r="K364" s="39">
        <f t="shared" si="38"/>
        <v>84.910923809523808</v>
      </c>
      <c r="L364" s="39">
        <f t="shared" si="39"/>
        <v>624.60507619047621</v>
      </c>
      <c r="M364" s="43">
        <f t="shared" si="40"/>
        <v>883130.84383544873</v>
      </c>
      <c r="N364" s="38">
        <f t="shared" si="41"/>
        <v>1</v>
      </c>
      <c r="O364" s="45"/>
    </row>
    <row r="365" spans="1:15" s="46" customFormat="1" ht="12.75" x14ac:dyDescent="0.2">
      <c r="A365" s="37">
        <v>227904</v>
      </c>
      <c r="B365" s="38" t="s">
        <v>401</v>
      </c>
      <c r="C365" s="39">
        <v>31089.323</v>
      </c>
      <c r="D365" s="40">
        <v>25228</v>
      </c>
      <c r="E365" s="41">
        <f t="shared" si="35"/>
        <v>1.2323340336134454</v>
      </c>
      <c r="F365" s="43">
        <v>12301343576</v>
      </c>
      <c r="G365" s="39">
        <v>31155.22</v>
      </c>
      <c r="H365" s="43">
        <f t="shared" si="36"/>
        <v>394840.52996576496</v>
      </c>
      <c r="I365" s="38">
        <f t="shared" si="37"/>
        <v>1</v>
      </c>
      <c r="J365" s="40">
        <v>239</v>
      </c>
      <c r="K365" s="39">
        <f t="shared" si="38"/>
        <v>294.52783403361343</v>
      </c>
      <c r="L365" s="39">
        <f t="shared" si="39"/>
        <v>30860.692165966389</v>
      </c>
      <c r="M365" s="43">
        <f t="shared" si="40"/>
        <v>398608.80338795827</v>
      </c>
      <c r="N365" s="38">
        <f t="shared" si="41"/>
        <v>1</v>
      </c>
      <c r="O365" s="45"/>
    </row>
    <row r="366" spans="1:15" s="46" customFormat="1" ht="12.75" x14ac:dyDescent="0.2">
      <c r="A366" s="37">
        <v>61903</v>
      </c>
      <c r="B366" s="38" t="s">
        <v>400</v>
      </c>
      <c r="C366" s="39">
        <v>1873.1010000000001</v>
      </c>
      <c r="D366" s="40">
        <v>1381</v>
      </c>
      <c r="E366" s="41">
        <f t="shared" si="35"/>
        <v>1.3563367125271544</v>
      </c>
      <c r="F366" s="43">
        <v>693309094</v>
      </c>
      <c r="G366" s="39">
        <v>1832.4760000000001</v>
      </c>
      <c r="H366" s="43">
        <f t="shared" si="36"/>
        <v>378345.52485271293</v>
      </c>
      <c r="I366" s="38">
        <f t="shared" si="37"/>
        <v>1</v>
      </c>
      <c r="J366" s="40">
        <v>51</v>
      </c>
      <c r="K366" s="39">
        <f t="shared" si="38"/>
        <v>69.173172338884868</v>
      </c>
      <c r="L366" s="39">
        <f t="shared" si="39"/>
        <v>1763.3028276611153</v>
      </c>
      <c r="M366" s="43">
        <f t="shared" si="40"/>
        <v>393187.76283006411</v>
      </c>
      <c r="N366" s="38">
        <f t="shared" si="41"/>
        <v>1</v>
      </c>
      <c r="O366" s="45"/>
    </row>
    <row r="367" spans="1:15" s="46" customFormat="1" ht="12.75" x14ac:dyDescent="0.2">
      <c r="A367" s="37">
        <v>251902</v>
      </c>
      <c r="B367" s="38" t="s">
        <v>324</v>
      </c>
      <c r="C367" s="39">
        <v>793.84700000000009</v>
      </c>
      <c r="D367" s="40">
        <v>440</v>
      </c>
      <c r="E367" s="41">
        <f t="shared" si="35"/>
        <v>1.8041977272727274</v>
      </c>
      <c r="F367" s="43">
        <v>664127906</v>
      </c>
      <c r="G367" s="39">
        <v>857.12800000000004</v>
      </c>
      <c r="H367" s="43">
        <f t="shared" si="36"/>
        <v>774829.3207082256</v>
      </c>
      <c r="I367" s="38">
        <f t="shared" si="37"/>
        <v>1</v>
      </c>
      <c r="J367" s="40">
        <v>8</v>
      </c>
      <c r="K367" s="39">
        <f t="shared" si="38"/>
        <v>14.433581818181819</v>
      </c>
      <c r="L367" s="39">
        <f t="shared" si="39"/>
        <v>842.69441818181826</v>
      </c>
      <c r="M367" s="43">
        <f t="shared" si="40"/>
        <v>788100.51623803319</v>
      </c>
      <c r="N367" s="38">
        <f t="shared" si="41"/>
        <v>1</v>
      </c>
      <c r="O367" s="45"/>
    </row>
    <row r="368" spans="1:15" s="46" customFormat="1" ht="12.75" x14ac:dyDescent="0.2">
      <c r="A368" s="37">
        <v>43910</v>
      </c>
      <c r="B368" s="38" t="s">
        <v>40</v>
      </c>
      <c r="C368" s="39">
        <v>63622.188999999998</v>
      </c>
      <c r="D368" s="40">
        <v>53680</v>
      </c>
      <c r="E368" s="41">
        <f t="shared" si="35"/>
        <v>1.1852121646795828</v>
      </c>
      <c r="F368" s="43">
        <v>49322240323</v>
      </c>
      <c r="G368" s="39">
        <v>63008.076999999997</v>
      </c>
      <c r="H368" s="43">
        <f t="shared" si="36"/>
        <v>782792.34459099593</v>
      </c>
      <c r="I368" s="38">
        <f t="shared" si="37"/>
        <v>1</v>
      </c>
      <c r="J368" s="40">
        <v>653</v>
      </c>
      <c r="K368" s="39">
        <f t="shared" si="38"/>
        <v>773.94354353576762</v>
      </c>
      <c r="L368" s="39">
        <f t="shared" si="39"/>
        <v>62234.133456464231</v>
      </c>
      <c r="M368" s="43">
        <f t="shared" si="40"/>
        <v>792527.14842576347</v>
      </c>
      <c r="N368" s="38">
        <f t="shared" si="41"/>
        <v>1</v>
      </c>
      <c r="O368" s="45"/>
    </row>
    <row r="369" spans="1:15" s="46" customFormat="1" ht="12.75" x14ac:dyDescent="0.2">
      <c r="A369" s="37">
        <v>7905</v>
      </c>
      <c r="B369" s="38" t="s">
        <v>354</v>
      </c>
      <c r="C369" s="39">
        <v>4450.4090000000006</v>
      </c>
      <c r="D369" s="40">
        <v>3547</v>
      </c>
      <c r="E369" s="41">
        <f t="shared" si="35"/>
        <v>1.2546966450521568</v>
      </c>
      <c r="F369" s="43">
        <v>1912516726</v>
      </c>
      <c r="G369" s="39">
        <v>4322.7420000000002</v>
      </c>
      <c r="H369" s="43">
        <f t="shared" si="36"/>
        <v>442431.38406132034</v>
      </c>
      <c r="I369" s="38">
        <f t="shared" si="37"/>
        <v>1</v>
      </c>
      <c r="J369" s="40">
        <v>94</v>
      </c>
      <c r="K369" s="39">
        <f t="shared" si="38"/>
        <v>117.94148463490274</v>
      </c>
      <c r="L369" s="39">
        <f t="shared" si="39"/>
        <v>4204.8005153650975</v>
      </c>
      <c r="M369" s="43">
        <f t="shared" si="40"/>
        <v>454841.25085395132</v>
      </c>
      <c r="N369" s="38">
        <f t="shared" si="41"/>
        <v>1</v>
      </c>
      <c r="O369" s="45"/>
    </row>
    <row r="370" spans="1:15" s="46" customFormat="1" ht="12.75" x14ac:dyDescent="0.2">
      <c r="A370" s="37">
        <v>117904</v>
      </c>
      <c r="B370" s="38" t="s">
        <v>145</v>
      </c>
      <c r="C370" s="39">
        <v>1093.7150000000001</v>
      </c>
      <c r="D370" s="40">
        <v>669</v>
      </c>
      <c r="E370" s="41">
        <f t="shared" si="35"/>
        <v>1.634850523168909</v>
      </c>
      <c r="F370" s="43">
        <v>1084895870</v>
      </c>
      <c r="G370" s="39">
        <v>1095.125</v>
      </c>
      <c r="H370" s="43">
        <f t="shared" si="36"/>
        <v>990659.39504622761</v>
      </c>
      <c r="I370" s="38">
        <f t="shared" si="37"/>
        <v>1</v>
      </c>
      <c r="J370" s="40">
        <v>161</v>
      </c>
      <c r="K370" s="39">
        <f t="shared" si="38"/>
        <v>263.21093423019437</v>
      </c>
      <c r="L370" s="39">
        <f t="shared" si="39"/>
        <v>831.91406576980557</v>
      </c>
      <c r="M370" s="43">
        <f t="shared" si="40"/>
        <v>1304096.0775150491</v>
      </c>
      <c r="N370" s="38">
        <f t="shared" si="41"/>
        <v>1</v>
      </c>
      <c r="O370" s="45"/>
    </row>
    <row r="371" spans="1:15" s="46" customFormat="1" ht="12.75" x14ac:dyDescent="0.2">
      <c r="A371" s="37">
        <v>31909</v>
      </c>
      <c r="B371" s="38" t="s">
        <v>30</v>
      </c>
      <c r="C371" s="39">
        <v>3468.663</v>
      </c>
      <c r="D371" s="40">
        <v>2421</v>
      </c>
      <c r="E371" s="41">
        <f t="shared" si="35"/>
        <v>1.4327397769516728</v>
      </c>
      <c r="F371" s="43">
        <v>3564244775</v>
      </c>
      <c r="G371" s="39">
        <v>3592.8780000000002</v>
      </c>
      <c r="H371" s="43">
        <f t="shared" si="36"/>
        <v>992030.56018044578</v>
      </c>
      <c r="I371" s="38">
        <f t="shared" si="37"/>
        <v>1</v>
      </c>
      <c r="J371" s="40">
        <v>81</v>
      </c>
      <c r="K371" s="39">
        <f t="shared" si="38"/>
        <v>116.0519219330855</v>
      </c>
      <c r="L371" s="39">
        <f t="shared" si="39"/>
        <v>3476.8260780669148</v>
      </c>
      <c r="M371" s="43">
        <f t="shared" si="40"/>
        <v>1025143.2470219187</v>
      </c>
      <c r="N371" s="38">
        <f t="shared" si="41"/>
        <v>1</v>
      </c>
      <c r="O371" s="45"/>
    </row>
    <row r="372" spans="1:15" s="46" customFormat="1" ht="12.75" x14ac:dyDescent="0.2">
      <c r="A372" s="37">
        <v>61906</v>
      </c>
      <c r="B372" s="38" t="s">
        <v>67</v>
      </c>
      <c r="C372" s="39">
        <v>1818.2180000000001</v>
      </c>
      <c r="D372" s="40">
        <v>1411</v>
      </c>
      <c r="E372" s="41">
        <f t="shared" si="35"/>
        <v>1.2886024096385542</v>
      </c>
      <c r="F372" s="43">
        <v>595807915</v>
      </c>
      <c r="G372" s="39">
        <v>1753.8580000000002</v>
      </c>
      <c r="H372" s="43">
        <f t="shared" si="36"/>
        <v>339712.74470339098</v>
      </c>
      <c r="I372" s="38">
        <f t="shared" si="37"/>
        <v>1</v>
      </c>
      <c r="J372" s="40">
        <v>107</v>
      </c>
      <c r="K372" s="39">
        <f t="shared" si="38"/>
        <v>137.88045783132529</v>
      </c>
      <c r="L372" s="39">
        <f t="shared" si="39"/>
        <v>1615.977542168675</v>
      </c>
      <c r="M372" s="43">
        <f t="shared" si="40"/>
        <v>368698.14056970965</v>
      </c>
      <c r="N372" s="38">
        <f t="shared" si="41"/>
        <v>1</v>
      </c>
      <c r="O372" s="45"/>
    </row>
    <row r="373" spans="1:15" s="46" customFormat="1" ht="12.75" x14ac:dyDescent="0.2">
      <c r="A373" s="37">
        <v>178908</v>
      </c>
      <c r="B373" s="38" t="s">
        <v>231</v>
      </c>
      <c r="C373" s="39">
        <v>634.41899999999998</v>
      </c>
      <c r="D373" s="40">
        <v>426</v>
      </c>
      <c r="E373" s="41">
        <f t="shared" si="35"/>
        <v>1.4892464788732394</v>
      </c>
      <c r="F373" s="43">
        <v>2605645546</v>
      </c>
      <c r="G373" s="39">
        <v>758.15200000000004</v>
      </c>
      <c r="H373" s="43">
        <f t="shared" si="36"/>
        <v>3436837.924321244</v>
      </c>
      <c r="I373" s="38">
        <f t="shared" si="37"/>
        <v>1</v>
      </c>
      <c r="J373" s="40">
        <v>83</v>
      </c>
      <c r="K373" s="39">
        <f t="shared" si="38"/>
        <v>123.60745774647887</v>
      </c>
      <c r="L373" s="39">
        <f t="shared" si="39"/>
        <v>634.54454225352117</v>
      </c>
      <c r="M373" s="43">
        <f t="shared" si="40"/>
        <v>4106324.0994025599</v>
      </c>
      <c r="N373" s="38">
        <f t="shared" si="41"/>
        <v>1</v>
      </c>
      <c r="O373" s="45"/>
    </row>
    <row r="374" spans="1:15" s="46" customFormat="1" ht="12.75" x14ac:dyDescent="0.2">
      <c r="A374" s="37">
        <v>123907</v>
      </c>
      <c r="B374" s="38" t="s">
        <v>155</v>
      </c>
      <c r="C374" s="39">
        <v>9976.4240000000009</v>
      </c>
      <c r="D374" s="40">
        <v>8039</v>
      </c>
      <c r="E374" s="41">
        <f t="shared" si="35"/>
        <v>1.2410031098395324</v>
      </c>
      <c r="F374" s="43">
        <v>3553419267</v>
      </c>
      <c r="G374" s="39">
        <v>10614.33</v>
      </c>
      <c r="H374" s="43">
        <f t="shared" si="36"/>
        <v>334775.65395083814</v>
      </c>
      <c r="I374" s="38">
        <f t="shared" si="37"/>
        <v>1</v>
      </c>
      <c r="J374" s="40">
        <v>10</v>
      </c>
      <c r="K374" s="39">
        <f t="shared" si="38"/>
        <v>12.410031098395324</v>
      </c>
      <c r="L374" s="39">
        <f t="shared" si="39"/>
        <v>10601.919968901604</v>
      </c>
      <c r="M374" s="43">
        <f t="shared" si="40"/>
        <v>335167.52412989084</v>
      </c>
      <c r="N374" s="38">
        <f t="shared" si="41"/>
        <v>1</v>
      </c>
      <c r="O374" s="45"/>
    </row>
    <row r="375" spans="1:15" s="46" customFormat="1" ht="12.75" x14ac:dyDescent="0.2">
      <c r="A375" s="37">
        <v>123908</v>
      </c>
      <c r="B375" s="38" t="s">
        <v>156</v>
      </c>
      <c r="C375" s="39">
        <v>6208.5240000000003</v>
      </c>
      <c r="D375" s="40">
        <v>5131</v>
      </c>
      <c r="E375" s="41">
        <f t="shared" si="35"/>
        <v>1.2100027285129604</v>
      </c>
      <c r="F375" s="43">
        <v>2251912735</v>
      </c>
      <c r="G375" s="39">
        <v>6228.5290000000005</v>
      </c>
      <c r="H375" s="43">
        <f t="shared" si="36"/>
        <v>361548.08543076541</v>
      </c>
      <c r="I375" s="38">
        <f t="shared" si="37"/>
        <v>1</v>
      </c>
      <c r="J375" s="40">
        <v>43</v>
      </c>
      <c r="K375" s="39">
        <f t="shared" si="38"/>
        <v>52.030117326057301</v>
      </c>
      <c r="L375" s="39">
        <f t="shared" si="39"/>
        <v>6176.4988826739427</v>
      </c>
      <c r="M375" s="43">
        <f t="shared" si="40"/>
        <v>364593.72498503508</v>
      </c>
      <c r="N375" s="38">
        <f t="shared" si="41"/>
        <v>1</v>
      </c>
      <c r="O375" s="45"/>
    </row>
    <row r="376" spans="1:15" s="46" customFormat="1" ht="12.75" x14ac:dyDescent="0.2">
      <c r="A376" s="37">
        <v>91913</v>
      </c>
      <c r="B376" s="38" t="s">
        <v>110</v>
      </c>
      <c r="C376" s="39">
        <v>1844.6110000000001</v>
      </c>
      <c r="D376" s="40">
        <v>1435</v>
      </c>
      <c r="E376" s="41">
        <f t="shared" si="35"/>
        <v>1.285443205574913</v>
      </c>
      <c r="F376" s="43">
        <v>858761963</v>
      </c>
      <c r="G376" s="39">
        <v>1842.596</v>
      </c>
      <c r="H376" s="43">
        <f t="shared" si="36"/>
        <v>466060.90700294584</v>
      </c>
      <c r="I376" s="38">
        <f t="shared" si="37"/>
        <v>1</v>
      </c>
      <c r="J376" s="40">
        <v>86</v>
      </c>
      <c r="K376" s="39">
        <f t="shared" si="38"/>
        <v>110.54811567944252</v>
      </c>
      <c r="L376" s="39">
        <f t="shared" si="39"/>
        <v>1732.0478843205574</v>
      </c>
      <c r="M376" s="43">
        <f t="shared" si="40"/>
        <v>495807.28730076225</v>
      </c>
      <c r="N376" s="38">
        <f t="shared" si="41"/>
        <v>1</v>
      </c>
      <c r="O376" s="45"/>
    </row>
    <row r="377" spans="1:15" s="46" customFormat="1" ht="12.75" x14ac:dyDescent="0.2">
      <c r="A377" s="37">
        <v>28906</v>
      </c>
      <c r="B377" s="38" t="s">
        <v>27</v>
      </c>
      <c r="C377" s="39">
        <v>319.654</v>
      </c>
      <c r="D377" s="40">
        <v>186</v>
      </c>
      <c r="E377" s="41">
        <f t="shared" si="35"/>
        <v>1.7185698924731183</v>
      </c>
      <c r="F377" s="43">
        <v>156553703</v>
      </c>
      <c r="G377" s="39">
        <v>353.42</v>
      </c>
      <c r="H377" s="43">
        <f t="shared" si="36"/>
        <v>442967.86542923434</v>
      </c>
      <c r="I377" s="38">
        <f t="shared" si="37"/>
        <v>1</v>
      </c>
      <c r="J377" s="40">
        <v>50</v>
      </c>
      <c r="K377" s="39">
        <f t="shared" si="38"/>
        <v>85.928494623655922</v>
      </c>
      <c r="L377" s="39">
        <f t="shared" si="39"/>
        <v>267.49150537634409</v>
      </c>
      <c r="M377" s="43">
        <f t="shared" si="40"/>
        <v>585266.07332722051</v>
      </c>
      <c r="N377" s="38">
        <f t="shared" si="41"/>
        <v>1</v>
      </c>
      <c r="O377" s="45"/>
    </row>
    <row r="378" spans="1:15" s="46" customFormat="1" ht="12.75" x14ac:dyDescent="0.2">
      <c r="A378" s="37">
        <v>169909</v>
      </c>
      <c r="B378" s="38" t="s">
        <v>217</v>
      </c>
      <c r="C378" s="39">
        <v>252.04100000000003</v>
      </c>
      <c r="D378" s="40">
        <v>146</v>
      </c>
      <c r="E378" s="41">
        <f t="shared" si="35"/>
        <v>1.7263082191780823</v>
      </c>
      <c r="F378" s="43">
        <v>83695041</v>
      </c>
      <c r="G378" s="39">
        <v>259.06100000000004</v>
      </c>
      <c r="H378" s="43">
        <f t="shared" si="36"/>
        <v>323070.78641709866</v>
      </c>
      <c r="I378" s="38">
        <f t="shared" si="37"/>
        <v>1</v>
      </c>
      <c r="J378" s="40">
        <v>90</v>
      </c>
      <c r="K378" s="39">
        <f t="shared" si="38"/>
        <v>155.36773972602739</v>
      </c>
      <c r="L378" s="39">
        <f t="shared" si="39"/>
        <v>103.69326027397264</v>
      </c>
      <c r="M378" s="43">
        <f t="shared" si="40"/>
        <v>807140.60662058031</v>
      </c>
      <c r="N378" s="38">
        <f t="shared" si="41"/>
        <v>1</v>
      </c>
      <c r="O378" s="45"/>
    </row>
    <row r="379" spans="1:15" s="46" customFormat="1" ht="12.75" x14ac:dyDescent="0.2">
      <c r="A379" s="37">
        <v>98903</v>
      </c>
      <c r="B379" s="38" t="s">
        <v>120</v>
      </c>
      <c r="C379" s="39">
        <v>233.61100000000002</v>
      </c>
      <c r="D379" s="40">
        <v>121</v>
      </c>
      <c r="E379" s="41">
        <f t="shared" si="35"/>
        <v>1.9306694214876035</v>
      </c>
      <c r="F379" s="43">
        <v>109883757</v>
      </c>
      <c r="G379" s="39">
        <v>240.42000000000002</v>
      </c>
      <c r="H379" s="43">
        <f t="shared" si="36"/>
        <v>457049.15148490138</v>
      </c>
      <c r="I379" s="38">
        <f t="shared" si="37"/>
        <v>1</v>
      </c>
      <c r="J379" s="40">
        <v>73</v>
      </c>
      <c r="K379" s="39">
        <f t="shared" si="38"/>
        <v>140.93886776859506</v>
      </c>
      <c r="L379" s="39">
        <f t="shared" si="39"/>
        <v>99.481132231404956</v>
      </c>
      <c r="M379" s="43">
        <f t="shared" si="40"/>
        <v>1104568.821597218</v>
      </c>
      <c r="N379" s="38">
        <f t="shared" si="41"/>
        <v>1</v>
      </c>
      <c r="O379" s="45"/>
    </row>
    <row r="380" spans="1:15" s="46" customFormat="1" ht="12.75" x14ac:dyDescent="0.2">
      <c r="A380" s="37">
        <v>43912</v>
      </c>
      <c r="B380" s="38" t="s">
        <v>355</v>
      </c>
      <c r="C380" s="39">
        <v>13247.120999999999</v>
      </c>
      <c r="D380" s="40">
        <v>12058</v>
      </c>
      <c r="E380" s="41">
        <f t="shared" si="35"/>
        <v>1.0986167689500745</v>
      </c>
      <c r="F380" s="43">
        <v>6507777884</v>
      </c>
      <c r="G380" s="39">
        <v>15044.032999999999</v>
      </c>
      <c r="H380" s="43">
        <f t="shared" si="36"/>
        <v>432582.0000527784</v>
      </c>
      <c r="I380" s="38">
        <f t="shared" si="37"/>
        <v>1</v>
      </c>
      <c r="J380" s="40">
        <v>219</v>
      </c>
      <c r="K380" s="39">
        <f t="shared" si="38"/>
        <v>240.59707240006634</v>
      </c>
      <c r="L380" s="39">
        <f t="shared" si="39"/>
        <v>14803.435927599932</v>
      </c>
      <c r="M380" s="43">
        <f t="shared" si="40"/>
        <v>439612.66261616471</v>
      </c>
      <c r="N380" s="38">
        <f t="shared" si="41"/>
        <v>1</v>
      </c>
      <c r="O380" s="45"/>
    </row>
    <row r="381" spans="1:15" s="46" customFormat="1" ht="12.75" x14ac:dyDescent="0.2">
      <c r="A381" s="37">
        <v>231902</v>
      </c>
      <c r="B381" s="38" t="s">
        <v>295</v>
      </c>
      <c r="C381" s="39">
        <v>533.63900000000001</v>
      </c>
      <c r="D381" s="40">
        <v>303</v>
      </c>
      <c r="E381" s="41">
        <f t="shared" si="35"/>
        <v>1.7611848184818482</v>
      </c>
      <c r="F381" s="43">
        <v>2467957131</v>
      </c>
      <c r="G381" s="39">
        <v>465.69800000000004</v>
      </c>
      <c r="H381" s="43">
        <f t="shared" si="36"/>
        <v>5299479.7722987859</v>
      </c>
      <c r="I381" s="38">
        <f t="shared" si="37"/>
        <v>1</v>
      </c>
      <c r="J381" s="40">
        <v>14</v>
      </c>
      <c r="K381" s="39">
        <f t="shared" si="38"/>
        <v>24.656587458745875</v>
      </c>
      <c r="L381" s="39">
        <f t="shared" si="39"/>
        <v>441.04141254125415</v>
      </c>
      <c r="M381" s="43">
        <f t="shared" si="40"/>
        <v>5595749.1991053158</v>
      </c>
      <c r="N381" s="38">
        <f t="shared" si="41"/>
        <v>1</v>
      </c>
      <c r="O381" s="45"/>
    </row>
    <row r="382" spans="1:15" s="46" customFormat="1" ht="12.75" x14ac:dyDescent="0.2">
      <c r="A382" s="37">
        <v>192901</v>
      </c>
      <c r="B382" s="38" t="s">
        <v>253</v>
      </c>
      <c r="C382" s="39">
        <v>1332.962</v>
      </c>
      <c r="D382" s="40">
        <v>831</v>
      </c>
      <c r="E382" s="41">
        <f t="shared" si="35"/>
        <v>1.6040457280385079</v>
      </c>
      <c r="F382" s="43">
        <v>2135073274</v>
      </c>
      <c r="G382" s="39">
        <v>1426.4590000000001</v>
      </c>
      <c r="H382" s="43">
        <f t="shared" si="36"/>
        <v>1496764.557551251</v>
      </c>
      <c r="I382" s="38">
        <f t="shared" si="37"/>
        <v>1</v>
      </c>
      <c r="J382" s="40">
        <v>2</v>
      </c>
      <c r="K382" s="39">
        <f t="shared" si="38"/>
        <v>3.2080914560770157</v>
      </c>
      <c r="L382" s="39">
        <f t="shared" si="39"/>
        <v>1423.2509085439231</v>
      </c>
      <c r="M382" s="43">
        <f t="shared" si="40"/>
        <v>1500138.3531062114</v>
      </c>
      <c r="N382" s="38">
        <f t="shared" si="41"/>
        <v>1</v>
      </c>
      <c r="O382" s="45"/>
    </row>
    <row r="383" spans="1:15" s="46" customFormat="1" ht="12.75" x14ac:dyDescent="0.2">
      <c r="A383" s="37">
        <v>45903</v>
      </c>
      <c r="B383" s="38" t="s">
        <v>360</v>
      </c>
      <c r="C383" s="39">
        <v>2033.9880000000001</v>
      </c>
      <c r="D383" s="40">
        <v>1347</v>
      </c>
      <c r="E383" s="41">
        <f t="shared" si="35"/>
        <v>1.5100133630289532</v>
      </c>
      <c r="F383" s="43">
        <v>777714802</v>
      </c>
      <c r="G383" s="39">
        <v>2073.337</v>
      </c>
      <c r="H383" s="43">
        <f t="shared" si="36"/>
        <v>375102.93888547784</v>
      </c>
      <c r="I383" s="38">
        <f t="shared" si="37"/>
        <v>1</v>
      </c>
      <c r="J383" s="40">
        <v>95</v>
      </c>
      <c r="K383" s="39">
        <f t="shared" si="38"/>
        <v>143.45126948775055</v>
      </c>
      <c r="L383" s="39">
        <f t="shared" si="39"/>
        <v>1929.8857305122494</v>
      </c>
      <c r="M383" s="43">
        <f t="shared" si="40"/>
        <v>402984.89682784025</v>
      </c>
      <c r="N383" s="38">
        <f t="shared" si="41"/>
        <v>1</v>
      </c>
      <c r="O383" s="45"/>
    </row>
    <row r="384" spans="1:15" s="46" customFormat="1" ht="12.75" x14ac:dyDescent="0.2">
      <c r="A384" s="37">
        <v>93905</v>
      </c>
      <c r="B384" s="38" t="s">
        <v>116</v>
      </c>
      <c r="C384" s="39">
        <v>262.22300000000001</v>
      </c>
      <c r="D384" s="40">
        <v>160</v>
      </c>
      <c r="E384" s="41">
        <f t="shared" si="35"/>
        <v>1.63889375</v>
      </c>
      <c r="F384" s="43">
        <v>147130964</v>
      </c>
      <c r="G384" s="39">
        <v>243.47800000000001</v>
      </c>
      <c r="H384" s="43">
        <f t="shared" si="36"/>
        <v>604288.53530914499</v>
      </c>
      <c r="I384" s="38">
        <f t="shared" si="37"/>
        <v>1</v>
      </c>
      <c r="J384" s="40">
        <v>35</v>
      </c>
      <c r="K384" s="39">
        <f t="shared" si="38"/>
        <v>57.361281250000005</v>
      </c>
      <c r="L384" s="39">
        <f t="shared" si="39"/>
        <v>186.11671875000002</v>
      </c>
      <c r="M384" s="43">
        <f t="shared" si="40"/>
        <v>790530.61427346908</v>
      </c>
      <c r="N384" s="38">
        <f t="shared" si="41"/>
        <v>1</v>
      </c>
      <c r="O384" s="45"/>
    </row>
    <row r="385" spans="1:15" s="46" customFormat="1" ht="12.75" x14ac:dyDescent="0.2">
      <c r="A385" s="37">
        <v>57916</v>
      </c>
      <c r="B385" s="38" t="s">
        <v>59</v>
      </c>
      <c r="C385" s="39">
        <v>48463.17</v>
      </c>
      <c r="D385" s="40">
        <v>39198</v>
      </c>
      <c r="E385" s="41">
        <f t="shared" si="35"/>
        <v>1.2363684371651615</v>
      </c>
      <c r="F385" s="43">
        <v>21120189321</v>
      </c>
      <c r="G385" s="39">
        <v>48962.837</v>
      </c>
      <c r="H385" s="43">
        <f t="shared" si="36"/>
        <v>431351.42109923082</v>
      </c>
      <c r="I385" s="38">
        <f t="shared" si="37"/>
        <v>1</v>
      </c>
      <c r="J385" s="40">
        <v>471</v>
      </c>
      <c r="K385" s="39">
        <f t="shared" si="38"/>
        <v>582.32953390479111</v>
      </c>
      <c r="L385" s="39">
        <f t="shared" si="39"/>
        <v>48380.507466095209</v>
      </c>
      <c r="M385" s="43">
        <f t="shared" si="40"/>
        <v>436543.36068717163</v>
      </c>
      <c r="N385" s="38">
        <f t="shared" si="41"/>
        <v>1</v>
      </c>
      <c r="O385" s="45"/>
    </row>
    <row r="386" spans="1:15" s="46" customFormat="1" ht="12.75" x14ac:dyDescent="0.2">
      <c r="A386" s="37">
        <v>161912</v>
      </c>
      <c r="B386" s="38" t="s">
        <v>205</v>
      </c>
      <c r="C386" s="39">
        <v>949.94600000000003</v>
      </c>
      <c r="D386" s="40">
        <v>640</v>
      </c>
      <c r="E386" s="41">
        <f t="shared" si="35"/>
        <v>1.4842906250000001</v>
      </c>
      <c r="F386" s="43">
        <v>418924318</v>
      </c>
      <c r="G386" s="39">
        <v>954.12800000000004</v>
      </c>
      <c r="H386" s="43">
        <f t="shared" si="36"/>
        <v>439065.11285697512</v>
      </c>
      <c r="I386" s="38">
        <f t="shared" si="37"/>
        <v>1</v>
      </c>
      <c r="J386" s="40">
        <v>197</v>
      </c>
      <c r="K386" s="39">
        <f t="shared" si="38"/>
        <v>292.405253125</v>
      </c>
      <c r="L386" s="39">
        <f t="shared" si="39"/>
        <v>661.72274687499998</v>
      </c>
      <c r="M386" s="43">
        <f t="shared" si="40"/>
        <v>633081.3319904434</v>
      </c>
      <c r="N386" s="38">
        <f t="shared" si="41"/>
        <v>1</v>
      </c>
      <c r="O386" s="45"/>
    </row>
    <row r="387" spans="1:15" s="46" customFormat="1" ht="12.75" x14ac:dyDescent="0.2">
      <c r="A387" s="37">
        <v>166904</v>
      </c>
      <c r="B387" s="38" t="s">
        <v>211</v>
      </c>
      <c r="C387" s="39">
        <v>2045.306</v>
      </c>
      <c r="D387" s="40">
        <v>1523</v>
      </c>
      <c r="E387" s="41">
        <f t="shared" si="35"/>
        <v>1.3429455022980958</v>
      </c>
      <c r="F387" s="43">
        <v>706444975</v>
      </c>
      <c r="G387" s="39">
        <v>2022.4820000000002</v>
      </c>
      <c r="H387" s="43">
        <f t="shared" si="36"/>
        <v>349296.05059525865</v>
      </c>
      <c r="I387" s="38">
        <f t="shared" si="37"/>
        <v>1</v>
      </c>
      <c r="J387" s="40">
        <v>36</v>
      </c>
      <c r="K387" s="39">
        <f t="shared" si="38"/>
        <v>48.346038082731454</v>
      </c>
      <c r="L387" s="39">
        <f t="shared" si="39"/>
        <v>1974.1359619172688</v>
      </c>
      <c r="M387" s="43">
        <f t="shared" si="40"/>
        <v>357850.21327199013</v>
      </c>
      <c r="N387" s="38">
        <f t="shared" si="41"/>
        <v>1</v>
      </c>
      <c r="O387" s="45"/>
    </row>
    <row r="388" spans="1:15" s="46" customFormat="1" ht="12.75" x14ac:dyDescent="0.2">
      <c r="A388" s="37">
        <v>69901</v>
      </c>
      <c r="B388" s="38" t="s">
        <v>78</v>
      </c>
      <c r="C388" s="39">
        <v>596.73800000000006</v>
      </c>
      <c r="D388" s="40">
        <v>304</v>
      </c>
      <c r="E388" s="41">
        <f t="shared" si="35"/>
        <v>1.9629539473684212</v>
      </c>
      <c r="F388" s="43">
        <v>299289912</v>
      </c>
      <c r="G388" s="39">
        <v>485.86400000000003</v>
      </c>
      <c r="H388" s="43">
        <f t="shared" si="36"/>
        <v>615995.24146674783</v>
      </c>
      <c r="I388" s="38">
        <f t="shared" si="37"/>
        <v>1</v>
      </c>
      <c r="J388" s="40">
        <v>19</v>
      </c>
      <c r="K388" s="39">
        <f t="shared" si="38"/>
        <v>37.296125000000004</v>
      </c>
      <c r="L388" s="39">
        <f t="shared" si="39"/>
        <v>448.56787500000002</v>
      </c>
      <c r="M388" s="43">
        <f t="shared" si="40"/>
        <v>667212.09582830686</v>
      </c>
      <c r="N388" s="38">
        <f t="shared" si="41"/>
        <v>1</v>
      </c>
      <c r="O388" s="45"/>
    </row>
    <row r="389" spans="1:15" s="46" customFormat="1" ht="12.75" x14ac:dyDescent="0.2">
      <c r="A389" s="37">
        <v>199901</v>
      </c>
      <c r="B389" s="38" t="s">
        <v>262</v>
      </c>
      <c r="C389" s="39">
        <v>18795.281999999999</v>
      </c>
      <c r="D389" s="40">
        <v>16144</v>
      </c>
      <c r="E389" s="41">
        <f t="shared" si="35"/>
        <v>1.1642270812685827</v>
      </c>
      <c r="F389" s="43">
        <v>8552629033</v>
      </c>
      <c r="G389" s="39">
        <v>18702.541000000001</v>
      </c>
      <c r="H389" s="43">
        <f t="shared" si="36"/>
        <v>457297.7026490678</v>
      </c>
      <c r="I389" s="38">
        <f t="shared" si="37"/>
        <v>1</v>
      </c>
      <c r="J389" s="40">
        <v>238</v>
      </c>
      <c r="K389" s="39">
        <f t="shared" si="38"/>
        <v>277.08604534192267</v>
      </c>
      <c r="L389" s="39">
        <f t="shared" si="39"/>
        <v>18425.454954658078</v>
      </c>
      <c r="M389" s="43">
        <f t="shared" si="40"/>
        <v>464174.64611031697</v>
      </c>
      <c r="N389" s="38">
        <f t="shared" si="41"/>
        <v>1</v>
      </c>
      <c r="O389" s="45"/>
    </row>
    <row r="390" spans="1:15" s="46" customFormat="1" ht="12.75" x14ac:dyDescent="0.2">
      <c r="A390" s="37">
        <v>246909</v>
      </c>
      <c r="B390" s="38" t="s">
        <v>312</v>
      </c>
      <c r="C390" s="39">
        <v>57351.637000000002</v>
      </c>
      <c r="D390" s="40">
        <v>48919</v>
      </c>
      <c r="E390" s="41">
        <f t="shared" si="35"/>
        <v>1.1723795866636686</v>
      </c>
      <c r="F390" s="43">
        <v>33040316424</v>
      </c>
      <c r="G390" s="39">
        <v>57798.055</v>
      </c>
      <c r="H390" s="43">
        <f t="shared" si="36"/>
        <v>571651.00839465961</v>
      </c>
      <c r="I390" s="38">
        <f t="shared" si="37"/>
        <v>1</v>
      </c>
      <c r="J390" s="40">
        <v>500</v>
      </c>
      <c r="K390" s="39">
        <f t="shared" si="38"/>
        <v>586.18979333183427</v>
      </c>
      <c r="L390" s="39">
        <f t="shared" si="39"/>
        <v>57211.865206668168</v>
      </c>
      <c r="M390" s="43">
        <f t="shared" si="40"/>
        <v>577508.11487525282</v>
      </c>
      <c r="N390" s="38">
        <f t="shared" si="41"/>
        <v>1</v>
      </c>
      <c r="O390" s="45"/>
    </row>
    <row r="391" spans="1:15" s="46" customFormat="1" ht="12.75" x14ac:dyDescent="0.2">
      <c r="A391" s="37">
        <v>75908</v>
      </c>
      <c r="B391" s="38" t="s">
        <v>87</v>
      </c>
      <c r="C391" s="39">
        <v>417.87700000000001</v>
      </c>
      <c r="D391" s="40">
        <v>266</v>
      </c>
      <c r="E391" s="41">
        <f t="shared" si="35"/>
        <v>1.5709661654135338</v>
      </c>
      <c r="F391" s="43">
        <v>292315563</v>
      </c>
      <c r="G391" s="39">
        <v>483.73400000000004</v>
      </c>
      <c r="H391" s="43">
        <f t="shared" si="36"/>
        <v>604289.88452331233</v>
      </c>
      <c r="I391" s="38">
        <f t="shared" si="37"/>
        <v>1</v>
      </c>
      <c r="J391" s="40">
        <v>71</v>
      </c>
      <c r="K391" s="39">
        <f t="shared" si="38"/>
        <v>111.5385977443609</v>
      </c>
      <c r="L391" s="39">
        <f t="shared" si="39"/>
        <v>372.19540225563912</v>
      </c>
      <c r="M391" s="43">
        <f t="shared" si="40"/>
        <v>785381.98276620742</v>
      </c>
      <c r="N391" s="38">
        <f t="shared" si="41"/>
        <v>1</v>
      </c>
      <c r="O391" s="45"/>
    </row>
    <row r="392" spans="1:15" s="46" customFormat="1" ht="12.75" x14ac:dyDescent="0.2">
      <c r="A392" s="37">
        <v>139908</v>
      </c>
      <c r="B392" s="38" t="s">
        <v>374</v>
      </c>
      <c r="C392" s="39">
        <v>270.45800000000003</v>
      </c>
      <c r="D392" s="40">
        <v>158</v>
      </c>
      <c r="E392" s="41">
        <f t="shared" si="35"/>
        <v>1.7117594936708862</v>
      </c>
      <c r="F392" s="43">
        <v>118934828</v>
      </c>
      <c r="G392" s="39">
        <v>282.98700000000002</v>
      </c>
      <c r="H392" s="43">
        <f t="shared" si="36"/>
        <v>420283.71621311223</v>
      </c>
      <c r="I392" s="38">
        <f t="shared" si="37"/>
        <v>1</v>
      </c>
      <c r="J392" s="40">
        <v>23</v>
      </c>
      <c r="K392" s="39">
        <f t="shared" si="38"/>
        <v>39.370468354430386</v>
      </c>
      <c r="L392" s="39">
        <f t="shared" si="39"/>
        <v>243.61653164556964</v>
      </c>
      <c r="M392" s="43">
        <f t="shared" si="40"/>
        <v>488205.07868092757</v>
      </c>
      <c r="N392" s="38">
        <f t="shared" si="41"/>
        <v>1</v>
      </c>
      <c r="O392" s="45"/>
    </row>
    <row r="393" spans="1:15" s="46" customFormat="1" ht="12.75" x14ac:dyDescent="0.2">
      <c r="A393" s="37">
        <v>237905</v>
      </c>
      <c r="B393" s="38" t="s">
        <v>406</v>
      </c>
      <c r="C393" s="39">
        <v>3308.3110000000001</v>
      </c>
      <c r="D393" s="40">
        <v>2386</v>
      </c>
      <c r="E393" s="41">
        <f t="shared" si="35"/>
        <v>1.386551131601006</v>
      </c>
      <c r="F393" s="43">
        <v>1121774670</v>
      </c>
      <c r="G393" s="39">
        <v>3353.4790000000003</v>
      </c>
      <c r="H393" s="43">
        <f t="shared" si="36"/>
        <v>334510.71857017739</v>
      </c>
      <c r="I393" s="38">
        <f t="shared" si="37"/>
        <v>1</v>
      </c>
      <c r="J393" s="40">
        <v>59</v>
      </c>
      <c r="K393" s="39">
        <f t="shared" si="38"/>
        <v>81.806516764459346</v>
      </c>
      <c r="L393" s="39">
        <f t="shared" si="39"/>
        <v>3271.6724832355408</v>
      </c>
      <c r="M393" s="43">
        <f t="shared" si="40"/>
        <v>342874.99000835622</v>
      </c>
      <c r="N393" s="38">
        <f t="shared" si="41"/>
        <v>1</v>
      </c>
      <c r="O393" s="45"/>
    </row>
    <row r="394" spans="1:15" s="46" customFormat="1" ht="12.75" x14ac:dyDescent="0.2">
      <c r="A394" s="37">
        <v>128903</v>
      </c>
      <c r="B394" s="38" t="s">
        <v>163</v>
      </c>
      <c r="C394" s="39">
        <v>474.464</v>
      </c>
      <c r="D394" s="40">
        <v>273</v>
      </c>
      <c r="E394" s="41">
        <f t="shared" si="35"/>
        <v>1.7379633699633699</v>
      </c>
      <c r="F394" s="43">
        <v>413822591</v>
      </c>
      <c r="G394" s="39">
        <v>444.721</v>
      </c>
      <c r="H394" s="43">
        <f t="shared" si="36"/>
        <v>930521.8125521394</v>
      </c>
      <c r="I394" s="38">
        <f t="shared" si="37"/>
        <v>1</v>
      </c>
      <c r="J394" s="40">
        <v>8</v>
      </c>
      <c r="K394" s="39">
        <f t="shared" si="38"/>
        <v>13.903706959706959</v>
      </c>
      <c r="L394" s="39">
        <f t="shared" si="39"/>
        <v>430.81729304029307</v>
      </c>
      <c r="M394" s="43">
        <f t="shared" si="40"/>
        <v>960552.41441131383</v>
      </c>
      <c r="N394" s="38">
        <f t="shared" si="41"/>
        <v>1</v>
      </c>
      <c r="O394" s="45"/>
    </row>
    <row r="395" spans="1:15" s="46" customFormat="1" ht="12.75" x14ac:dyDescent="0.2">
      <c r="A395" s="37">
        <v>232902</v>
      </c>
      <c r="B395" s="38" t="s">
        <v>383</v>
      </c>
      <c r="C395" s="39">
        <v>878.17600000000004</v>
      </c>
      <c r="D395" s="40">
        <v>461</v>
      </c>
      <c r="E395" s="41">
        <f t="shared" si="35"/>
        <v>1.9049370932754881</v>
      </c>
      <c r="F395" s="43">
        <v>324586082</v>
      </c>
      <c r="G395" s="39">
        <v>918.38</v>
      </c>
      <c r="H395" s="43">
        <f t="shared" si="36"/>
        <v>353433.30865219189</v>
      </c>
      <c r="I395" s="38">
        <f t="shared" si="37"/>
        <v>1</v>
      </c>
      <c r="J395" s="40">
        <v>55</v>
      </c>
      <c r="K395" s="39">
        <f t="shared" si="38"/>
        <v>104.77154013015185</v>
      </c>
      <c r="L395" s="39">
        <f t="shared" si="39"/>
        <v>813.60845986984816</v>
      </c>
      <c r="M395" s="43">
        <f t="shared" si="40"/>
        <v>398946.2966645204</v>
      </c>
      <c r="N395" s="38">
        <f t="shared" si="41"/>
        <v>1</v>
      </c>
      <c r="O395" s="45"/>
    </row>
    <row r="396" spans="1:15" s="46" customFormat="1" ht="12.75" x14ac:dyDescent="0.2">
      <c r="A396" s="37">
        <v>123913</v>
      </c>
      <c r="B396" s="38" t="s">
        <v>158</v>
      </c>
      <c r="C396" s="39">
        <v>652.00400000000002</v>
      </c>
      <c r="D396" s="40">
        <v>352</v>
      </c>
      <c r="E396" s="41">
        <f t="shared" si="35"/>
        <v>1.852284090909091</v>
      </c>
      <c r="F396" s="43">
        <v>904953049</v>
      </c>
      <c r="G396" s="39">
        <v>698.92399999999998</v>
      </c>
      <c r="H396" s="43">
        <f t="shared" si="36"/>
        <v>1294780.3323394246</v>
      </c>
      <c r="I396" s="38">
        <f t="shared" si="37"/>
        <v>1</v>
      </c>
      <c r="J396" s="40">
        <v>304</v>
      </c>
      <c r="K396" s="39">
        <f t="shared" si="38"/>
        <v>563.0943636363636</v>
      </c>
      <c r="L396" s="39">
        <f t="shared" si="39"/>
        <v>135.82963636363638</v>
      </c>
      <c r="M396" s="43">
        <f t="shared" si="40"/>
        <v>6662412.3661592118</v>
      </c>
      <c r="N396" s="38">
        <f t="shared" si="41"/>
        <v>1</v>
      </c>
      <c r="O396" s="45"/>
    </row>
    <row r="397" spans="1:15" s="46" customFormat="1" ht="12.75" x14ac:dyDescent="0.2">
      <c r="A397" s="37">
        <v>169911</v>
      </c>
      <c r="B397" s="38" t="s">
        <v>219</v>
      </c>
      <c r="C397" s="39">
        <v>449.47800000000001</v>
      </c>
      <c r="D397" s="40">
        <v>275</v>
      </c>
      <c r="E397" s="41">
        <f t="shared" si="35"/>
        <v>1.6344654545454547</v>
      </c>
      <c r="F397" s="43">
        <v>185266320</v>
      </c>
      <c r="G397" s="39">
        <v>381.12700000000001</v>
      </c>
      <c r="H397" s="43">
        <f t="shared" si="36"/>
        <v>486101.27332883788</v>
      </c>
      <c r="I397" s="38">
        <f t="shared" si="37"/>
        <v>1</v>
      </c>
      <c r="J397" s="40">
        <v>36</v>
      </c>
      <c r="K397" s="39">
        <f t="shared" si="38"/>
        <v>58.840756363636366</v>
      </c>
      <c r="L397" s="39">
        <f t="shared" si="39"/>
        <v>322.28624363636362</v>
      </c>
      <c r="M397" s="43">
        <f t="shared" si="40"/>
        <v>574850.22602775577</v>
      </c>
      <c r="N397" s="38">
        <f t="shared" si="41"/>
        <v>1</v>
      </c>
      <c r="O397" s="45"/>
    </row>
    <row r="398" spans="1:15" s="46" customFormat="1" ht="12.75" x14ac:dyDescent="0.2">
      <c r="A398" s="37">
        <v>14908</v>
      </c>
      <c r="B398" s="38" t="s">
        <v>7</v>
      </c>
      <c r="C398" s="39">
        <v>2245.239</v>
      </c>
      <c r="D398" s="40">
        <v>1855</v>
      </c>
      <c r="E398" s="41">
        <f t="shared" si="35"/>
        <v>1.2103714285714287</v>
      </c>
      <c r="F398" s="43">
        <v>784846994</v>
      </c>
      <c r="G398" s="39">
        <v>2280.7290000000003</v>
      </c>
      <c r="H398" s="43">
        <f t="shared" si="36"/>
        <v>344121.10952243773</v>
      </c>
      <c r="I398" s="38">
        <f t="shared" si="37"/>
        <v>1</v>
      </c>
      <c r="J398" s="40">
        <v>236</v>
      </c>
      <c r="K398" s="39">
        <f t="shared" si="38"/>
        <v>285.64765714285716</v>
      </c>
      <c r="L398" s="39">
        <f t="shared" si="39"/>
        <v>1995.0813428571432</v>
      </c>
      <c r="M398" s="43">
        <f t="shared" si="40"/>
        <v>393390.97466373257</v>
      </c>
      <c r="N398" s="38">
        <f t="shared" si="41"/>
        <v>1</v>
      </c>
      <c r="O398" s="45"/>
    </row>
    <row r="399" spans="1:15" s="46" customFormat="1" ht="12.75" x14ac:dyDescent="0.2">
      <c r="A399" s="37">
        <v>203901</v>
      </c>
      <c r="B399" s="38" t="s">
        <v>266</v>
      </c>
      <c r="C399" s="39">
        <v>1228.0710000000001</v>
      </c>
      <c r="D399" s="40">
        <v>749</v>
      </c>
      <c r="E399" s="41">
        <f t="shared" si="35"/>
        <v>1.6396141522029375</v>
      </c>
      <c r="F399" s="43">
        <v>414263660</v>
      </c>
      <c r="G399" s="39">
        <v>1220.616</v>
      </c>
      <c r="H399" s="43">
        <f t="shared" si="36"/>
        <v>339389.01341617678</v>
      </c>
      <c r="I399" s="38">
        <f t="shared" si="37"/>
        <v>1</v>
      </c>
      <c r="J399" s="40">
        <v>15</v>
      </c>
      <c r="K399" s="39">
        <f t="shared" si="38"/>
        <v>24.594212283044062</v>
      </c>
      <c r="L399" s="39">
        <f t="shared" si="39"/>
        <v>1196.0217877169559</v>
      </c>
      <c r="M399" s="43">
        <f t="shared" si="40"/>
        <v>346367.98781966453</v>
      </c>
      <c r="N399" s="38">
        <f t="shared" si="41"/>
        <v>1</v>
      </c>
      <c r="O399" s="45"/>
    </row>
    <row r="400" spans="1:15" s="46" customFormat="1" ht="12.75" x14ac:dyDescent="0.2">
      <c r="A400" s="37">
        <v>214902</v>
      </c>
      <c r="B400" s="38" t="s">
        <v>279</v>
      </c>
      <c r="C400" s="39">
        <v>409.67099999999999</v>
      </c>
      <c r="D400" s="40">
        <v>238</v>
      </c>
      <c r="E400" s="41">
        <f t="shared" si="35"/>
        <v>1.7213067226890757</v>
      </c>
      <c r="F400" s="43">
        <v>170834019</v>
      </c>
      <c r="G400" s="39">
        <v>393.32100000000003</v>
      </c>
      <c r="H400" s="43">
        <f t="shared" si="36"/>
        <v>434337.39617259183</v>
      </c>
      <c r="I400" s="38">
        <f t="shared" si="37"/>
        <v>1</v>
      </c>
      <c r="J400" s="40">
        <v>45</v>
      </c>
      <c r="K400" s="39">
        <f t="shared" si="38"/>
        <v>77.458802521008408</v>
      </c>
      <c r="L400" s="39">
        <f t="shared" si="39"/>
        <v>315.86219747899162</v>
      </c>
      <c r="M400" s="43">
        <f t="shared" si="40"/>
        <v>540849.8400995339</v>
      </c>
      <c r="N400" s="38">
        <f t="shared" si="41"/>
        <v>1</v>
      </c>
      <c r="O400" s="45"/>
    </row>
    <row r="401" spans="1:15" s="46" customFormat="1" ht="12.75" x14ac:dyDescent="0.2">
      <c r="A401" s="37">
        <v>105902</v>
      </c>
      <c r="B401" s="38" t="s">
        <v>134</v>
      </c>
      <c r="C401" s="39">
        <v>10142.956</v>
      </c>
      <c r="D401" s="40">
        <v>8157</v>
      </c>
      <c r="E401" s="41">
        <f t="shared" si="35"/>
        <v>1.2434664705161211</v>
      </c>
      <c r="F401" s="43">
        <v>5174998736</v>
      </c>
      <c r="G401" s="39">
        <v>10292.977999999999</v>
      </c>
      <c r="H401" s="43">
        <f t="shared" si="36"/>
        <v>502769.82385467069</v>
      </c>
      <c r="I401" s="38">
        <f t="shared" si="37"/>
        <v>1</v>
      </c>
      <c r="J401" s="40">
        <v>14</v>
      </c>
      <c r="K401" s="39">
        <f t="shared" si="38"/>
        <v>17.408530587225695</v>
      </c>
      <c r="L401" s="39">
        <f t="shared" si="39"/>
        <v>10275.569469412774</v>
      </c>
      <c r="M401" s="43">
        <f t="shared" si="40"/>
        <v>503621.59989326017</v>
      </c>
      <c r="N401" s="38">
        <f t="shared" si="41"/>
        <v>1</v>
      </c>
      <c r="O401" s="45"/>
    </row>
    <row r="402" spans="1:15" s="46" customFormat="1" ht="12.75" x14ac:dyDescent="0.2">
      <c r="A402" s="37">
        <v>58909</v>
      </c>
      <c r="B402" s="38" t="s">
        <v>64</v>
      </c>
      <c r="C402" s="39">
        <v>388.73700000000002</v>
      </c>
      <c r="D402" s="40">
        <v>240</v>
      </c>
      <c r="E402" s="41">
        <f t="shared" si="35"/>
        <v>1.6197375000000001</v>
      </c>
      <c r="F402" s="43">
        <v>523665970</v>
      </c>
      <c r="G402" s="39">
        <v>394.565</v>
      </c>
      <c r="H402" s="43">
        <f t="shared" si="36"/>
        <v>1327198.2309632127</v>
      </c>
      <c r="I402" s="38">
        <f t="shared" si="37"/>
        <v>1</v>
      </c>
      <c r="J402" s="40">
        <v>106</v>
      </c>
      <c r="K402" s="39">
        <f t="shared" si="38"/>
        <v>171.69217499999999</v>
      </c>
      <c r="L402" s="39">
        <f t="shared" si="39"/>
        <v>222.87282500000001</v>
      </c>
      <c r="M402" s="43">
        <f t="shared" si="40"/>
        <v>2349617.8594227447</v>
      </c>
      <c r="N402" s="38">
        <f t="shared" si="41"/>
        <v>1</v>
      </c>
      <c r="O402" s="45"/>
    </row>
    <row r="403" spans="1:15" s="46" customFormat="1" ht="12.75" x14ac:dyDescent="0.2">
      <c r="A403" s="37">
        <v>182904</v>
      </c>
      <c r="B403" s="38" t="s">
        <v>239</v>
      </c>
      <c r="C403" s="39">
        <v>699.08300000000008</v>
      </c>
      <c r="D403" s="40">
        <v>448</v>
      </c>
      <c r="E403" s="41">
        <f t="shared" si="35"/>
        <v>1.5604531250000002</v>
      </c>
      <c r="F403" s="43">
        <v>270914911</v>
      </c>
      <c r="G403" s="39">
        <v>741.87700000000007</v>
      </c>
      <c r="H403" s="43">
        <f t="shared" si="36"/>
        <v>365174.96970522066</v>
      </c>
      <c r="I403" s="38">
        <f t="shared" si="37"/>
        <v>1</v>
      </c>
      <c r="J403" s="40">
        <v>55</v>
      </c>
      <c r="K403" s="39">
        <f t="shared" si="38"/>
        <v>85.824921875000015</v>
      </c>
      <c r="L403" s="39">
        <f t="shared" si="39"/>
        <v>656.05207812500009</v>
      </c>
      <c r="M403" s="43">
        <f t="shared" si="40"/>
        <v>412947.26445235277</v>
      </c>
      <c r="N403" s="38">
        <f t="shared" si="41"/>
        <v>1</v>
      </c>
      <c r="O403" s="45"/>
    </row>
    <row r="404" spans="1:15" s="46" customFormat="1" ht="12.75" x14ac:dyDescent="0.2">
      <c r="A404" s="37">
        <v>75903</v>
      </c>
      <c r="B404" s="38" t="s">
        <v>85</v>
      </c>
      <c r="C404" s="39">
        <v>1133.537</v>
      </c>
      <c r="D404" s="40">
        <v>741</v>
      </c>
      <c r="E404" s="41">
        <f t="shared" si="35"/>
        <v>1.5297395411605939</v>
      </c>
      <c r="F404" s="43">
        <v>461290735</v>
      </c>
      <c r="G404" s="39">
        <v>1176.6290000000001</v>
      </c>
      <c r="H404" s="43">
        <f t="shared" si="36"/>
        <v>392044.33598016022</v>
      </c>
      <c r="I404" s="38">
        <f t="shared" si="37"/>
        <v>1</v>
      </c>
      <c r="J404" s="40">
        <v>49</v>
      </c>
      <c r="K404" s="39">
        <f t="shared" si="38"/>
        <v>74.9572375168691</v>
      </c>
      <c r="L404" s="39">
        <f t="shared" si="39"/>
        <v>1101.671762483131</v>
      </c>
      <c r="M404" s="43">
        <f t="shared" si="40"/>
        <v>418718.85139387276</v>
      </c>
      <c r="N404" s="38">
        <f t="shared" si="41"/>
        <v>1</v>
      </c>
      <c r="O404" s="45"/>
    </row>
    <row r="405" spans="1:15" s="46" customFormat="1" ht="12.75" x14ac:dyDescent="0.2">
      <c r="A405" s="37">
        <v>8902</v>
      </c>
      <c r="B405" s="38" t="s">
        <v>424</v>
      </c>
      <c r="C405" s="39">
        <v>3654.473</v>
      </c>
      <c r="D405" s="40">
        <v>2809</v>
      </c>
      <c r="E405" s="41">
        <f t="shared" ref="E405:E468" si="42">C405/D405</f>
        <v>1.3009871840512637</v>
      </c>
      <c r="F405" s="43">
        <v>1240577510</v>
      </c>
      <c r="G405" s="39">
        <v>3751.9360000000001</v>
      </c>
      <c r="H405" s="43">
        <f t="shared" ref="H405:H468" si="43">F405/G405</f>
        <v>330649.96577766782</v>
      </c>
      <c r="I405" s="38">
        <f t="shared" ref="I405:I468" si="44">IF(H405&gt;319500,1,0)</f>
        <v>1</v>
      </c>
      <c r="J405" s="40">
        <v>52</v>
      </c>
      <c r="K405" s="39">
        <f t="shared" ref="K405:K468" si="45">E405*J405</f>
        <v>67.651333570665713</v>
      </c>
      <c r="L405" s="39">
        <f t="shared" ref="L405:L468" si="46">IF(G405-K405&gt;0,G405-K405,((D405-J405)*E405))</f>
        <v>3684.2846664293343</v>
      </c>
      <c r="M405" s="43">
        <f t="shared" ref="M405:M468" si="47">F405/L405</f>
        <v>336721.40518998483</v>
      </c>
      <c r="N405" s="38">
        <f t="shared" ref="N405:N468" si="48">IF(M405&gt;319500,1,0)</f>
        <v>1</v>
      </c>
      <c r="O405" s="45"/>
    </row>
    <row r="406" spans="1:15" s="46" customFormat="1" ht="12.75" x14ac:dyDescent="0.2">
      <c r="A406" s="37">
        <v>94901</v>
      </c>
      <c r="B406" s="38" t="s">
        <v>367</v>
      </c>
      <c r="C406" s="39">
        <v>8837.5650000000005</v>
      </c>
      <c r="D406" s="40">
        <v>7441</v>
      </c>
      <c r="E406" s="41">
        <f t="shared" si="42"/>
        <v>1.1876851229673431</v>
      </c>
      <c r="F406" s="43">
        <v>3165753541</v>
      </c>
      <c r="G406" s="39">
        <v>8830.3700000000008</v>
      </c>
      <c r="H406" s="43">
        <f t="shared" si="43"/>
        <v>358507.46242796164</v>
      </c>
      <c r="I406" s="38">
        <f t="shared" si="44"/>
        <v>1</v>
      </c>
      <c r="J406" s="40">
        <v>14</v>
      </c>
      <c r="K406" s="39">
        <f t="shared" si="45"/>
        <v>16.627591721542803</v>
      </c>
      <c r="L406" s="39">
        <f t="shared" si="46"/>
        <v>8813.7424082784582</v>
      </c>
      <c r="M406" s="43">
        <f t="shared" si="47"/>
        <v>359183.80573801568</v>
      </c>
      <c r="N406" s="38">
        <f t="shared" si="48"/>
        <v>1</v>
      </c>
      <c r="O406" s="45"/>
    </row>
    <row r="407" spans="1:15" s="46" customFormat="1" ht="12.75" x14ac:dyDescent="0.2">
      <c r="A407" s="37">
        <v>83903</v>
      </c>
      <c r="B407" s="38" t="s">
        <v>96</v>
      </c>
      <c r="C407" s="39">
        <v>3622.931</v>
      </c>
      <c r="D407" s="40">
        <v>2871</v>
      </c>
      <c r="E407" s="41">
        <f t="shared" si="42"/>
        <v>1.2619056078021595</v>
      </c>
      <c r="F407" s="43">
        <v>2836438084</v>
      </c>
      <c r="G407" s="39">
        <v>3607.9830000000002</v>
      </c>
      <c r="H407" s="43">
        <f t="shared" si="43"/>
        <v>786156.16647861141</v>
      </c>
      <c r="I407" s="38">
        <f t="shared" si="44"/>
        <v>1</v>
      </c>
      <c r="J407" s="40">
        <v>9</v>
      </c>
      <c r="K407" s="39">
        <f t="shared" si="45"/>
        <v>11.357150470219436</v>
      </c>
      <c r="L407" s="39">
        <f t="shared" si="46"/>
        <v>3596.6258495297807</v>
      </c>
      <c r="M407" s="43">
        <f t="shared" si="47"/>
        <v>788638.63039043476</v>
      </c>
      <c r="N407" s="38">
        <f t="shared" si="48"/>
        <v>1</v>
      </c>
      <c r="O407" s="45"/>
    </row>
    <row r="408" spans="1:15" s="46" customFormat="1" ht="12.75" x14ac:dyDescent="0.2">
      <c r="A408" s="37">
        <v>101924</v>
      </c>
      <c r="B408" s="38" t="s">
        <v>127</v>
      </c>
      <c r="C408" s="39">
        <v>11334.403</v>
      </c>
      <c r="D408" s="40">
        <v>8900</v>
      </c>
      <c r="E408" s="41">
        <f t="shared" si="42"/>
        <v>1.2735284269662921</v>
      </c>
      <c r="F408" s="43">
        <v>5370108289</v>
      </c>
      <c r="G408" s="39">
        <v>11703.008</v>
      </c>
      <c r="H408" s="43">
        <f t="shared" si="43"/>
        <v>458865.64283302211</v>
      </c>
      <c r="I408" s="38">
        <f t="shared" si="44"/>
        <v>1</v>
      </c>
      <c r="J408" s="40">
        <v>93</v>
      </c>
      <c r="K408" s="39">
        <f t="shared" si="45"/>
        <v>118.43814370786517</v>
      </c>
      <c r="L408" s="39">
        <f t="shared" si="46"/>
        <v>11584.569856292135</v>
      </c>
      <c r="M408" s="43">
        <f t="shared" si="47"/>
        <v>463556.98619946919</v>
      </c>
      <c r="N408" s="38">
        <f t="shared" si="48"/>
        <v>1</v>
      </c>
      <c r="O408" s="45"/>
    </row>
    <row r="409" spans="1:15" s="46" customFormat="1" ht="12.75" x14ac:dyDescent="0.2">
      <c r="A409" s="37">
        <v>91906</v>
      </c>
      <c r="B409" s="38" t="s">
        <v>464</v>
      </c>
      <c r="C409" s="39">
        <v>9333.5730000000003</v>
      </c>
      <c r="D409" s="40">
        <v>7447</v>
      </c>
      <c r="E409" s="41">
        <f t="shared" si="42"/>
        <v>1.2533332885725796</v>
      </c>
      <c r="F409" s="43">
        <v>2997167334</v>
      </c>
      <c r="G409" s="39">
        <v>9290.0010000000002</v>
      </c>
      <c r="H409" s="43">
        <f t="shared" si="43"/>
        <v>322622.92910409806</v>
      </c>
      <c r="I409" s="38">
        <f t="shared" si="44"/>
        <v>1</v>
      </c>
      <c r="J409" s="40">
        <v>200</v>
      </c>
      <c r="K409" s="39">
        <f t="shared" si="45"/>
        <v>250.66665771451594</v>
      </c>
      <c r="L409" s="39">
        <f t="shared" si="46"/>
        <v>9039.334342285485</v>
      </c>
      <c r="M409" s="43">
        <f t="shared" si="47"/>
        <v>331569.4740905228</v>
      </c>
      <c r="N409" s="38">
        <f t="shared" si="48"/>
        <v>1</v>
      </c>
      <c r="O409" s="45"/>
    </row>
    <row r="410" spans="1:15" s="46" customFormat="1" ht="12.75" x14ac:dyDescent="0.2">
      <c r="A410" s="37">
        <v>143903</v>
      </c>
      <c r="B410" s="38" t="s">
        <v>181</v>
      </c>
      <c r="C410" s="39">
        <v>948.12</v>
      </c>
      <c r="D410" s="40">
        <v>633</v>
      </c>
      <c r="E410" s="41">
        <f t="shared" si="42"/>
        <v>1.4978199052132701</v>
      </c>
      <c r="F410" s="43">
        <v>606376211</v>
      </c>
      <c r="G410" s="39">
        <v>915.68600000000004</v>
      </c>
      <c r="H410" s="43">
        <f t="shared" si="43"/>
        <v>662209.7651378311</v>
      </c>
      <c r="I410" s="38">
        <f t="shared" si="44"/>
        <v>1</v>
      </c>
      <c r="J410" s="40">
        <v>37</v>
      </c>
      <c r="K410" s="39">
        <f t="shared" si="45"/>
        <v>55.419336492890992</v>
      </c>
      <c r="L410" s="39">
        <f t="shared" si="46"/>
        <v>860.266663507109</v>
      </c>
      <c r="M410" s="43">
        <f t="shared" si="47"/>
        <v>704870.05567313731</v>
      </c>
      <c r="N410" s="38">
        <f t="shared" si="48"/>
        <v>1</v>
      </c>
      <c r="O410" s="45"/>
    </row>
    <row r="411" spans="1:15" s="46" customFormat="1" ht="12.75" x14ac:dyDescent="0.2">
      <c r="A411" s="37">
        <v>115902</v>
      </c>
      <c r="B411" s="38" t="s">
        <v>370</v>
      </c>
      <c r="C411" s="39">
        <v>286.55200000000002</v>
      </c>
      <c r="D411" s="40">
        <v>114</v>
      </c>
      <c r="E411" s="41">
        <f t="shared" si="42"/>
        <v>2.5136140350877194</v>
      </c>
      <c r="F411" s="43">
        <v>144669986</v>
      </c>
      <c r="G411" s="39">
        <v>278.89400000000001</v>
      </c>
      <c r="H411" s="43">
        <f t="shared" si="43"/>
        <v>518727.49503395555</v>
      </c>
      <c r="I411" s="38">
        <f t="shared" si="44"/>
        <v>1</v>
      </c>
      <c r="J411" s="40">
        <v>7</v>
      </c>
      <c r="K411" s="39">
        <f t="shared" si="45"/>
        <v>17.595298245614035</v>
      </c>
      <c r="L411" s="39">
        <f t="shared" si="46"/>
        <v>261.29870175438595</v>
      </c>
      <c r="M411" s="43">
        <f t="shared" si="47"/>
        <v>553657.50012790365</v>
      </c>
      <c r="N411" s="38">
        <f t="shared" si="48"/>
        <v>1</v>
      </c>
      <c r="O411" s="45"/>
    </row>
    <row r="412" spans="1:15" s="46" customFormat="1" ht="12.75" x14ac:dyDescent="0.2">
      <c r="A412" s="37">
        <v>23902</v>
      </c>
      <c r="B412" s="38" t="s">
        <v>347</v>
      </c>
      <c r="C412" s="39">
        <v>375.26900000000001</v>
      </c>
      <c r="D412" s="40">
        <v>202</v>
      </c>
      <c r="E412" s="41">
        <f t="shared" si="42"/>
        <v>1.8577673267326733</v>
      </c>
      <c r="F412" s="43">
        <v>144911720</v>
      </c>
      <c r="G412" s="39">
        <v>342.25</v>
      </c>
      <c r="H412" s="43">
        <f t="shared" si="43"/>
        <v>423408.9700511322</v>
      </c>
      <c r="I412" s="38">
        <f t="shared" si="44"/>
        <v>1</v>
      </c>
      <c r="J412" s="40">
        <v>36</v>
      </c>
      <c r="K412" s="39">
        <f t="shared" si="45"/>
        <v>66.879623762376241</v>
      </c>
      <c r="L412" s="39">
        <f t="shared" si="46"/>
        <v>275.37037623762376</v>
      </c>
      <c r="M412" s="43">
        <f t="shared" si="47"/>
        <v>526242.95314522926</v>
      </c>
      <c r="N412" s="38">
        <f t="shared" si="48"/>
        <v>1</v>
      </c>
      <c r="O412" s="45"/>
    </row>
    <row r="413" spans="1:15" s="46" customFormat="1" ht="12.75" x14ac:dyDescent="0.2">
      <c r="A413" s="37">
        <v>49909</v>
      </c>
      <c r="B413" s="38" t="s">
        <v>52</v>
      </c>
      <c r="C413" s="39">
        <v>138.905</v>
      </c>
      <c r="D413" s="40">
        <v>69</v>
      </c>
      <c r="E413" s="41">
        <f t="shared" si="42"/>
        <v>2.0131159420289855</v>
      </c>
      <c r="F413" s="43">
        <v>123066676</v>
      </c>
      <c r="G413" s="39">
        <v>138.93</v>
      </c>
      <c r="H413" s="43">
        <f t="shared" si="43"/>
        <v>885817.8651119268</v>
      </c>
      <c r="I413" s="38">
        <f t="shared" si="44"/>
        <v>1</v>
      </c>
      <c r="J413" s="40">
        <v>39</v>
      </c>
      <c r="K413" s="39">
        <f t="shared" si="45"/>
        <v>78.51152173913043</v>
      </c>
      <c r="L413" s="39">
        <f t="shared" si="46"/>
        <v>60.418478260869577</v>
      </c>
      <c r="M413" s="43">
        <f t="shared" si="47"/>
        <v>2036904.5951245835</v>
      </c>
      <c r="N413" s="38">
        <f t="shared" si="48"/>
        <v>1</v>
      </c>
      <c r="O413" s="45"/>
    </row>
    <row r="414" spans="1:15" s="46" customFormat="1" ht="12.75" x14ac:dyDescent="0.2">
      <c r="A414" s="37">
        <v>249908</v>
      </c>
      <c r="B414" s="38" t="s">
        <v>320</v>
      </c>
      <c r="C414" s="39">
        <v>372.94800000000004</v>
      </c>
      <c r="D414" s="40">
        <v>227</v>
      </c>
      <c r="E414" s="41">
        <f t="shared" si="42"/>
        <v>1.6429427312775331</v>
      </c>
      <c r="F414" s="43">
        <v>234580118</v>
      </c>
      <c r="G414" s="39">
        <v>414.18700000000001</v>
      </c>
      <c r="H414" s="43">
        <f t="shared" si="43"/>
        <v>566362.82162404899</v>
      </c>
      <c r="I414" s="38">
        <f t="shared" si="44"/>
        <v>1</v>
      </c>
      <c r="J414" s="40">
        <v>20</v>
      </c>
      <c r="K414" s="39">
        <f t="shared" si="45"/>
        <v>32.858854625550663</v>
      </c>
      <c r="L414" s="39">
        <f t="shared" si="46"/>
        <v>381.32814537444938</v>
      </c>
      <c r="M414" s="43">
        <f t="shared" si="47"/>
        <v>615166.02130076569</v>
      </c>
      <c r="N414" s="38">
        <f t="shared" si="48"/>
        <v>1</v>
      </c>
      <c r="O414" s="45"/>
    </row>
    <row r="415" spans="1:15" s="46" customFormat="1" ht="12.75" x14ac:dyDescent="0.2">
      <c r="A415" s="37">
        <v>11904</v>
      </c>
      <c r="B415" s="38" t="s">
        <v>425</v>
      </c>
      <c r="C415" s="39">
        <v>2296.482</v>
      </c>
      <c r="D415" s="40">
        <v>1772</v>
      </c>
      <c r="E415" s="41">
        <f t="shared" si="42"/>
        <v>1.2959830699774266</v>
      </c>
      <c r="F415" s="43">
        <v>787812223</v>
      </c>
      <c r="G415" s="39">
        <v>2299.0329999999999</v>
      </c>
      <c r="H415" s="43">
        <f t="shared" si="43"/>
        <v>342671.1243379282</v>
      </c>
      <c r="I415" s="38">
        <f t="shared" si="44"/>
        <v>1</v>
      </c>
      <c r="J415" s="40">
        <v>80</v>
      </c>
      <c r="K415" s="39">
        <f t="shared" si="45"/>
        <v>103.67864559819412</v>
      </c>
      <c r="L415" s="39">
        <f t="shared" si="46"/>
        <v>2195.3543544018057</v>
      </c>
      <c r="M415" s="43">
        <f t="shared" si="47"/>
        <v>358854.24210464855</v>
      </c>
      <c r="N415" s="38">
        <f t="shared" si="48"/>
        <v>1</v>
      </c>
      <c r="O415" s="45"/>
    </row>
    <row r="416" spans="1:15" s="46" customFormat="1" ht="12.75" x14ac:dyDescent="0.2">
      <c r="A416" s="37">
        <v>208902</v>
      </c>
      <c r="B416" s="38" t="s">
        <v>270</v>
      </c>
      <c r="C416" s="39">
        <v>3436.6980000000003</v>
      </c>
      <c r="D416" s="40">
        <v>2694</v>
      </c>
      <c r="E416" s="41">
        <f t="shared" si="42"/>
        <v>1.2756859688195992</v>
      </c>
      <c r="F416" s="43">
        <v>2070395012</v>
      </c>
      <c r="G416" s="39">
        <v>3632.069</v>
      </c>
      <c r="H416" s="43">
        <f t="shared" si="43"/>
        <v>570031.8501658421</v>
      </c>
      <c r="I416" s="38">
        <f t="shared" si="44"/>
        <v>1</v>
      </c>
      <c r="J416" s="40">
        <v>25</v>
      </c>
      <c r="K416" s="39">
        <f t="shared" si="45"/>
        <v>31.89214922048998</v>
      </c>
      <c r="L416" s="39">
        <f t="shared" si="46"/>
        <v>3600.17685077951</v>
      </c>
      <c r="M416" s="43">
        <f t="shared" si="47"/>
        <v>575081.47455359541</v>
      </c>
      <c r="N416" s="38">
        <f t="shared" si="48"/>
        <v>1</v>
      </c>
      <c r="O416" s="45"/>
    </row>
    <row r="417" spans="1:15" s="46" customFormat="1" ht="12.75" x14ac:dyDescent="0.2">
      <c r="A417" s="37">
        <v>26902</v>
      </c>
      <c r="B417" s="38" t="s">
        <v>411</v>
      </c>
      <c r="C417" s="39">
        <v>776.952</v>
      </c>
      <c r="D417" s="40">
        <v>494</v>
      </c>
      <c r="E417" s="41">
        <f t="shared" si="42"/>
        <v>1.5727773279352226</v>
      </c>
      <c r="F417" s="43">
        <v>292265611</v>
      </c>
      <c r="G417" s="39">
        <v>718.33500000000004</v>
      </c>
      <c r="H417" s="43">
        <f t="shared" si="43"/>
        <v>406865.33581128583</v>
      </c>
      <c r="I417" s="38">
        <f t="shared" si="44"/>
        <v>1</v>
      </c>
      <c r="J417" s="40">
        <v>20</v>
      </c>
      <c r="K417" s="39">
        <f t="shared" si="45"/>
        <v>31.455546558704452</v>
      </c>
      <c r="L417" s="39">
        <f t="shared" si="46"/>
        <v>686.8794534412956</v>
      </c>
      <c r="M417" s="43">
        <f t="shared" si="47"/>
        <v>425497.67580866878</v>
      </c>
      <c r="N417" s="38">
        <f t="shared" si="48"/>
        <v>1</v>
      </c>
      <c r="O417" s="45"/>
    </row>
    <row r="418" spans="1:15" s="46" customFormat="1" ht="12.75" x14ac:dyDescent="0.2">
      <c r="A418" s="37">
        <v>218901</v>
      </c>
      <c r="B418" s="38" t="s">
        <v>282</v>
      </c>
      <c r="C418" s="39">
        <v>1340.088</v>
      </c>
      <c r="D418" s="40">
        <v>798</v>
      </c>
      <c r="E418" s="41">
        <f t="shared" si="42"/>
        <v>1.6793082706766918</v>
      </c>
      <c r="F418" s="43">
        <v>530281973</v>
      </c>
      <c r="G418" s="39">
        <v>1357.5360000000001</v>
      </c>
      <c r="H418" s="43">
        <f t="shared" si="43"/>
        <v>390620.9286530891</v>
      </c>
      <c r="I418" s="38">
        <f t="shared" si="44"/>
        <v>1</v>
      </c>
      <c r="J418" s="40">
        <v>12</v>
      </c>
      <c r="K418" s="39">
        <f t="shared" si="45"/>
        <v>20.151699248120302</v>
      </c>
      <c r="L418" s="39">
        <f t="shared" si="46"/>
        <v>1337.3843007518797</v>
      </c>
      <c r="M418" s="43">
        <f t="shared" si="47"/>
        <v>396506.80264593702</v>
      </c>
      <c r="N418" s="38">
        <f t="shared" si="48"/>
        <v>1</v>
      </c>
      <c r="O418" s="45"/>
    </row>
    <row r="419" spans="1:15" s="46" customFormat="1" ht="12.75" x14ac:dyDescent="0.2">
      <c r="A419" s="37">
        <v>101920</v>
      </c>
      <c r="B419" s="38" t="s">
        <v>125</v>
      </c>
      <c r="C419" s="39">
        <v>43560.321000000004</v>
      </c>
      <c r="D419" s="40">
        <v>34674</v>
      </c>
      <c r="E419" s="41">
        <f t="shared" si="42"/>
        <v>1.2562819691988234</v>
      </c>
      <c r="F419" s="43">
        <v>31156957538</v>
      </c>
      <c r="G419" s="39">
        <v>42801.819000000003</v>
      </c>
      <c r="H419" s="43">
        <f t="shared" si="43"/>
        <v>727935.36036400695</v>
      </c>
      <c r="I419" s="38">
        <f t="shared" si="44"/>
        <v>1</v>
      </c>
      <c r="J419" s="40">
        <v>729</v>
      </c>
      <c r="K419" s="39">
        <f t="shared" si="45"/>
        <v>915.8295555459423</v>
      </c>
      <c r="L419" s="39">
        <f t="shared" si="46"/>
        <v>41885.989444454062</v>
      </c>
      <c r="M419" s="43">
        <f t="shared" si="47"/>
        <v>743851.53487463703</v>
      </c>
      <c r="N419" s="38">
        <f t="shared" si="48"/>
        <v>1</v>
      </c>
      <c r="O419" s="45"/>
    </row>
    <row r="420" spans="1:15" s="46" customFormat="1" ht="12.75" x14ac:dyDescent="0.2">
      <c r="A420" s="37">
        <v>79910</v>
      </c>
      <c r="B420" s="38" t="s">
        <v>90</v>
      </c>
      <c r="C420" s="39">
        <v>4762.0889999999999</v>
      </c>
      <c r="D420" s="40">
        <v>3600</v>
      </c>
      <c r="E420" s="41">
        <f t="shared" si="42"/>
        <v>1.3228024999999999</v>
      </c>
      <c r="F420" s="43">
        <v>2453003279</v>
      </c>
      <c r="G420" s="39">
        <v>4710.009</v>
      </c>
      <c r="H420" s="43">
        <f t="shared" si="43"/>
        <v>520806.49506189901</v>
      </c>
      <c r="I420" s="38">
        <f t="shared" si="44"/>
        <v>1</v>
      </c>
      <c r="J420" s="40">
        <v>898</v>
      </c>
      <c r="K420" s="39">
        <f t="shared" si="45"/>
        <v>1187.8766449999998</v>
      </c>
      <c r="L420" s="39">
        <f t="shared" si="46"/>
        <v>3522.1323550000002</v>
      </c>
      <c r="M420" s="43">
        <f t="shared" si="47"/>
        <v>696454.03175088798</v>
      </c>
      <c r="N420" s="38">
        <f t="shared" si="48"/>
        <v>1</v>
      </c>
      <c r="O420" s="45"/>
    </row>
    <row r="421" spans="1:15" s="46" customFormat="1" ht="12.75" x14ac:dyDescent="0.2">
      <c r="A421" s="37">
        <v>156902</v>
      </c>
      <c r="B421" s="38" t="s">
        <v>199</v>
      </c>
      <c r="C421" s="39">
        <v>1545.78</v>
      </c>
      <c r="D421" s="40">
        <v>1009</v>
      </c>
      <c r="E421" s="41">
        <f t="shared" si="42"/>
        <v>1.5319920713577799</v>
      </c>
      <c r="F421" s="43">
        <v>2003588051</v>
      </c>
      <c r="G421" s="39">
        <v>1527.6570000000002</v>
      </c>
      <c r="H421" s="43">
        <f t="shared" si="43"/>
        <v>1311543.1350100185</v>
      </c>
      <c r="I421" s="38">
        <f t="shared" si="44"/>
        <v>1</v>
      </c>
      <c r="J421" s="40">
        <v>18</v>
      </c>
      <c r="K421" s="39">
        <f t="shared" si="45"/>
        <v>27.57585728444004</v>
      </c>
      <c r="L421" s="39">
        <f t="shared" si="46"/>
        <v>1500.0811427155602</v>
      </c>
      <c r="M421" s="43">
        <f t="shared" si="47"/>
        <v>1335653.1149861356</v>
      </c>
      <c r="N421" s="38">
        <f t="shared" si="48"/>
        <v>1</v>
      </c>
      <c r="O421" s="45"/>
    </row>
    <row r="422" spans="1:15" s="46" customFormat="1" ht="12.75" x14ac:dyDescent="0.2">
      <c r="A422" s="37">
        <v>72903</v>
      </c>
      <c r="B422" s="38" t="s">
        <v>364</v>
      </c>
      <c r="C422" s="39">
        <v>4456.0529999999999</v>
      </c>
      <c r="D422" s="40">
        <v>3641</v>
      </c>
      <c r="E422" s="41">
        <f t="shared" si="42"/>
        <v>1.2238541609447953</v>
      </c>
      <c r="F422" s="43">
        <v>1670321409</v>
      </c>
      <c r="G422" s="39">
        <v>4674.0740000000005</v>
      </c>
      <c r="H422" s="43">
        <f t="shared" si="43"/>
        <v>357358.78571883967</v>
      </c>
      <c r="I422" s="38">
        <f t="shared" si="44"/>
        <v>1</v>
      </c>
      <c r="J422" s="40">
        <v>212</v>
      </c>
      <c r="K422" s="39">
        <f t="shared" si="45"/>
        <v>259.4570821202966</v>
      </c>
      <c r="L422" s="39">
        <f t="shared" si="46"/>
        <v>4414.6169178797036</v>
      </c>
      <c r="M422" s="43">
        <f t="shared" si="47"/>
        <v>378361.57475748513</v>
      </c>
      <c r="N422" s="38">
        <f t="shared" si="48"/>
        <v>1</v>
      </c>
      <c r="O422" s="45"/>
    </row>
    <row r="423" spans="1:15" s="46" customFormat="1" ht="12.75" x14ac:dyDescent="0.2">
      <c r="A423" s="37">
        <v>216901</v>
      </c>
      <c r="B423" s="38" t="s">
        <v>280</v>
      </c>
      <c r="C423" s="39">
        <v>567.98300000000006</v>
      </c>
      <c r="D423" s="40">
        <v>305</v>
      </c>
      <c r="E423" s="41">
        <f t="shared" si="42"/>
        <v>1.8622393442622953</v>
      </c>
      <c r="F423" s="43">
        <v>453864890</v>
      </c>
      <c r="G423" s="39">
        <v>524.88900000000001</v>
      </c>
      <c r="H423" s="43">
        <f t="shared" si="43"/>
        <v>864687.37199674593</v>
      </c>
      <c r="I423" s="38">
        <f t="shared" si="44"/>
        <v>1</v>
      </c>
      <c r="J423" s="40">
        <v>14</v>
      </c>
      <c r="K423" s="39">
        <f t="shared" si="45"/>
        <v>26.071350819672134</v>
      </c>
      <c r="L423" s="39">
        <f t="shared" si="46"/>
        <v>498.81764918032786</v>
      </c>
      <c r="M423" s="43">
        <f t="shared" si="47"/>
        <v>909881.37798613263</v>
      </c>
      <c r="N423" s="38">
        <f t="shared" si="48"/>
        <v>1</v>
      </c>
      <c r="O423" s="45"/>
    </row>
    <row r="424" spans="1:15" s="46" customFormat="1" ht="12.75" x14ac:dyDescent="0.2">
      <c r="A424" s="37">
        <v>211902</v>
      </c>
      <c r="B424" s="38" t="s">
        <v>276</v>
      </c>
      <c r="C424" s="39">
        <v>1015.422</v>
      </c>
      <c r="D424" s="40">
        <v>572</v>
      </c>
      <c r="E424" s="41">
        <f t="shared" si="42"/>
        <v>1.7752132867132868</v>
      </c>
      <c r="F424" s="43">
        <v>409408854</v>
      </c>
      <c r="G424" s="39">
        <v>986.97800000000007</v>
      </c>
      <c r="H424" s="43">
        <f t="shared" si="43"/>
        <v>414810.51654646808</v>
      </c>
      <c r="I424" s="38">
        <f t="shared" si="44"/>
        <v>1</v>
      </c>
      <c r="J424" s="40">
        <v>6</v>
      </c>
      <c r="K424" s="39">
        <f t="shared" si="45"/>
        <v>10.651279720279721</v>
      </c>
      <c r="L424" s="39">
        <f t="shared" si="46"/>
        <v>976.32672027972035</v>
      </c>
      <c r="M424" s="43">
        <f t="shared" si="47"/>
        <v>419335.9103013213</v>
      </c>
      <c r="N424" s="38">
        <f t="shared" si="48"/>
        <v>1</v>
      </c>
      <c r="O424" s="45"/>
    </row>
    <row r="425" spans="1:15" s="46" customFormat="1" ht="12.75" x14ac:dyDescent="0.2">
      <c r="A425" s="37">
        <v>140908</v>
      </c>
      <c r="B425" s="38" t="s">
        <v>177</v>
      </c>
      <c r="C425" s="39">
        <v>837.48200000000008</v>
      </c>
      <c r="D425" s="40">
        <v>467</v>
      </c>
      <c r="E425" s="41">
        <f t="shared" si="42"/>
        <v>1.7933233404710922</v>
      </c>
      <c r="F425" s="43">
        <v>522264704</v>
      </c>
      <c r="G425" s="39">
        <v>811.19900000000007</v>
      </c>
      <c r="H425" s="43">
        <f t="shared" si="43"/>
        <v>643818.22955896147</v>
      </c>
      <c r="I425" s="38">
        <f t="shared" si="44"/>
        <v>1</v>
      </c>
      <c r="J425" s="40">
        <v>130</v>
      </c>
      <c r="K425" s="39">
        <f t="shared" si="45"/>
        <v>233.13203426124198</v>
      </c>
      <c r="L425" s="39">
        <f t="shared" si="46"/>
        <v>578.06696573875809</v>
      </c>
      <c r="M425" s="43">
        <f t="shared" si="47"/>
        <v>903467.47860354919</v>
      </c>
      <c r="N425" s="38">
        <f t="shared" si="48"/>
        <v>1</v>
      </c>
      <c r="O425" s="45"/>
    </row>
    <row r="426" spans="1:15" s="46" customFormat="1" ht="12.75" x14ac:dyDescent="0.2">
      <c r="A426" s="37">
        <v>110907</v>
      </c>
      <c r="B426" s="38" t="s">
        <v>140</v>
      </c>
      <c r="C426" s="39">
        <v>868.505</v>
      </c>
      <c r="D426" s="40">
        <v>585</v>
      </c>
      <c r="E426" s="41">
        <f t="shared" si="42"/>
        <v>1.4846239316239316</v>
      </c>
      <c r="F426" s="43">
        <v>795437689</v>
      </c>
      <c r="G426" s="39">
        <v>908.57800000000009</v>
      </c>
      <c r="H426" s="43">
        <f t="shared" si="43"/>
        <v>875475.40112131252</v>
      </c>
      <c r="I426" s="38">
        <f t="shared" si="44"/>
        <v>1</v>
      </c>
      <c r="J426" s="40">
        <v>168</v>
      </c>
      <c r="K426" s="39">
        <f t="shared" si="45"/>
        <v>249.41682051282049</v>
      </c>
      <c r="L426" s="39">
        <f t="shared" si="46"/>
        <v>659.16117948717965</v>
      </c>
      <c r="M426" s="43">
        <f t="shared" si="47"/>
        <v>1206742.3169835974</v>
      </c>
      <c r="N426" s="38">
        <f t="shared" si="48"/>
        <v>1</v>
      </c>
      <c r="O426" s="45"/>
    </row>
    <row r="427" spans="1:15" s="46" customFormat="1" ht="12.75" x14ac:dyDescent="0.2">
      <c r="A427" s="37">
        <v>57919</v>
      </c>
      <c r="B427" s="38" t="s">
        <v>60</v>
      </c>
      <c r="C427" s="39">
        <v>2233.576</v>
      </c>
      <c r="D427" s="40">
        <v>1794</v>
      </c>
      <c r="E427" s="41">
        <f t="shared" si="42"/>
        <v>1.2450256410256411</v>
      </c>
      <c r="F427" s="43">
        <v>1088052317</v>
      </c>
      <c r="G427" s="39">
        <v>2431.3110000000001</v>
      </c>
      <c r="H427" s="43">
        <f t="shared" si="43"/>
        <v>447516.71711270174</v>
      </c>
      <c r="I427" s="38">
        <f t="shared" si="44"/>
        <v>1</v>
      </c>
      <c r="J427" s="40">
        <v>129</v>
      </c>
      <c r="K427" s="39">
        <f t="shared" si="45"/>
        <v>160.6083076923077</v>
      </c>
      <c r="L427" s="39">
        <f t="shared" si="46"/>
        <v>2270.7026923076924</v>
      </c>
      <c r="M427" s="43">
        <f t="shared" si="47"/>
        <v>479169.87137326348</v>
      </c>
      <c r="N427" s="38">
        <f t="shared" si="48"/>
        <v>1</v>
      </c>
      <c r="O427" s="45"/>
    </row>
    <row r="428" spans="1:15" s="46" customFormat="1" ht="12.75" x14ac:dyDescent="0.2">
      <c r="A428" s="37">
        <v>20906</v>
      </c>
      <c r="B428" s="38" t="s">
        <v>20</v>
      </c>
      <c r="C428" s="39">
        <v>2624.076</v>
      </c>
      <c r="D428" s="40">
        <v>1962</v>
      </c>
      <c r="E428" s="41">
        <f t="shared" si="42"/>
        <v>1.3374495412844036</v>
      </c>
      <c r="F428" s="43">
        <v>2473942815</v>
      </c>
      <c r="G428" s="39">
        <v>2712.2220000000002</v>
      </c>
      <c r="H428" s="43">
        <f t="shared" si="43"/>
        <v>912146.13516150217</v>
      </c>
      <c r="I428" s="38">
        <f t="shared" si="44"/>
        <v>1</v>
      </c>
      <c r="J428" s="40">
        <v>216</v>
      </c>
      <c r="K428" s="39">
        <f t="shared" si="45"/>
        <v>288.88910091743116</v>
      </c>
      <c r="L428" s="39">
        <f t="shared" si="46"/>
        <v>2423.3328990825689</v>
      </c>
      <c r="M428" s="43">
        <f t="shared" si="47"/>
        <v>1020884.4257165786</v>
      </c>
      <c r="N428" s="38">
        <f t="shared" si="48"/>
        <v>1</v>
      </c>
      <c r="O428" s="45"/>
    </row>
    <row r="429" spans="1:15" s="46" customFormat="1" ht="12.75" x14ac:dyDescent="0.2">
      <c r="A429" s="37">
        <v>201910</v>
      </c>
      <c r="B429" s="38" t="s">
        <v>265</v>
      </c>
      <c r="C429" s="39">
        <v>2070.1790000000001</v>
      </c>
      <c r="D429" s="40">
        <v>1613</v>
      </c>
      <c r="E429" s="41">
        <f t="shared" si="42"/>
        <v>1.2834339739615623</v>
      </c>
      <c r="F429" s="43">
        <v>950116046</v>
      </c>
      <c r="G429" s="39">
        <v>2251.3119999999999</v>
      </c>
      <c r="H429" s="43">
        <f t="shared" si="43"/>
        <v>422027.70917580504</v>
      </c>
      <c r="I429" s="38">
        <f t="shared" si="44"/>
        <v>1</v>
      </c>
      <c r="J429" s="40">
        <v>315</v>
      </c>
      <c r="K429" s="39">
        <f t="shared" si="45"/>
        <v>404.28170179789214</v>
      </c>
      <c r="L429" s="39">
        <f t="shared" si="46"/>
        <v>1847.0302982021078</v>
      </c>
      <c r="M429" s="43">
        <f t="shared" si="47"/>
        <v>514401.98188672884</v>
      </c>
      <c r="N429" s="38">
        <f t="shared" si="48"/>
        <v>1</v>
      </c>
      <c r="O429" s="45"/>
    </row>
    <row r="430" spans="1:15" s="46" customFormat="1" ht="12.75" x14ac:dyDescent="0.2">
      <c r="A430" s="37">
        <v>81904</v>
      </c>
      <c r="B430" s="38" t="s">
        <v>93</v>
      </c>
      <c r="C430" s="39">
        <v>1683.1000000000001</v>
      </c>
      <c r="D430" s="40">
        <v>1230</v>
      </c>
      <c r="E430" s="41">
        <f t="shared" si="42"/>
        <v>1.3683739837398374</v>
      </c>
      <c r="F430" s="43">
        <v>704812990</v>
      </c>
      <c r="G430" s="39">
        <v>1750.549</v>
      </c>
      <c r="H430" s="43">
        <f t="shared" si="43"/>
        <v>402623.97110849223</v>
      </c>
      <c r="I430" s="38">
        <f t="shared" si="44"/>
        <v>1</v>
      </c>
      <c r="J430" s="40">
        <v>89</v>
      </c>
      <c r="K430" s="39">
        <f t="shared" si="45"/>
        <v>121.78528455284552</v>
      </c>
      <c r="L430" s="39">
        <f t="shared" si="46"/>
        <v>1628.7637154471545</v>
      </c>
      <c r="M430" s="43">
        <f t="shared" si="47"/>
        <v>432728.81346482068</v>
      </c>
      <c r="N430" s="38">
        <f t="shared" si="48"/>
        <v>1</v>
      </c>
      <c r="O430" s="45"/>
    </row>
    <row r="431" spans="1:15" s="46" customFormat="1" ht="12.75" x14ac:dyDescent="0.2">
      <c r="A431" s="37">
        <v>222901</v>
      </c>
      <c r="B431" s="38" t="s">
        <v>286</v>
      </c>
      <c r="C431" s="39">
        <v>278.21600000000001</v>
      </c>
      <c r="D431" s="40">
        <v>138</v>
      </c>
      <c r="E431" s="41">
        <f t="shared" si="42"/>
        <v>2.0160579710144928</v>
      </c>
      <c r="F431" s="43">
        <v>242396383</v>
      </c>
      <c r="G431" s="39">
        <v>281.54400000000004</v>
      </c>
      <c r="H431" s="43">
        <f t="shared" si="43"/>
        <v>860953.82249310927</v>
      </c>
      <c r="I431" s="38">
        <f t="shared" si="44"/>
        <v>1</v>
      </c>
      <c r="J431" s="40">
        <v>1</v>
      </c>
      <c r="K431" s="39">
        <f t="shared" si="45"/>
        <v>2.0160579710144928</v>
      </c>
      <c r="L431" s="39">
        <f t="shared" si="46"/>
        <v>279.52794202898554</v>
      </c>
      <c r="M431" s="43">
        <f t="shared" si="47"/>
        <v>867163.33701932675</v>
      </c>
      <c r="N431" s="38">
        <f t="shared" si="48"/>
        <v>1</v>
      </c>
      <c r="O431" s="45"/>
    </row>
    <row r="432" spans="1:15" s="46" customFormat="1" ht="12.75" x14ac:dyDescent="0.2">
      <c r="A432" s="37">
        <v>84906</v>
      </c>
      <c r="B432" s="38" t="s">
        <v>99</v>
      </c>
      <c r="C432" s="39">
        <v>10923.166999999999</v>
      </c>
      <c r="D432" s="40">
        <v>8770</v>
      </c>
      <c r="E432" s="41">
        <f t="shared" si="42"/>
        <v>1.2455150513112885</v>
      </c>
      <c r="F432" s="43">
        <v>4679651674</v>
      </c>
      <c r="G432" s="39">
        <v>11279.442999999999</v>
      </c>
      <c r="H432" s="43">
        <f t="shared" si="43"/>
        <v>414883.22375493188</v>
      </c>
      <c r="I432" s="38">
        <f t="shared" si="44"/>
        <v>1</v>
      </c>
      <c r="J432" s="40">
        <v>116</v>
      </c>
      <c r="K432" s="39">
        <f t="shared" si="45"/>
        <v>144.47974595210945</v>
      </c>
      <c r="L432" s="39">
        <f t="shared" si="46"/>
        <v>11134.963254047891</v>
      </c>
      <c r="M432" s="43">
        <f t="shared" si="47"/>
        <v>420266.4676328238</v>
      </c>
      <c r="N432" s="38">
        <f t="shared" si="48"/>
        <v>1</v>
      </c>
      <c r="O432" s="45"/>
    </row>
    <row r="433" spans="1:15" s="46" customFormat="1" ht="12.75" x14ac:dyDescent="0.2">
      <c r="A433" s="37">
        <v>211901</v>
      </c>
      <c r="B433" s="38" t="s">
        <v>275</v>
      </c>
      <c r="C433" s="39">
        <v>241.63400000000001</v>
      </c>
      <c r="D433" s="40">
        <v>105</v>
      </c>
      <c r="E433" s="41">
        <f t="shared" si="42"/>
        <v>2.3012761904761905</v>
      </c>
      <c r="F433" s="43">
        <v>91402557</v>
      </c>
      <c r="G433" s="39">
        <v>252.50300000000001</v>
      </c>
      <c r="H433" s="43">
        <f t="shared" si="43"/>
        <v>361986.02392842853</v>
      </c>
      <c r="I433" s="38">
        <f t="shared" si="44"/>
        <v>1</v>
      </c>
      <c r="J433" s="40">
        <v>0</v>
      </c>
      <c r="K433" s="39">
        <f t="shared" si="45"/>
        <v>0</v>
      </c>
      <c r="L433" s="39">
        <f t="shared" si="46"/>
        <v>252.50300000000001</v>
      </c>
      <c r="M433" s="43">
        <f t="shared" si="47"/>
        <v>361986.02392842853</v>
      </c>
      <c r="N433" s="38">
        <f t="shared" si="48"/>
        <v>1</v>
      </c>
      <c r="O433" s="45"/>
    </row>
    <row r="434" spans="1:15" s="46" customFormat="1" ht="12.75" x14ac:dyDescent="0.2">
      <c r="A434" s="37">
        <v>56902</v>
      </c>
      <c r="B434" s="38" t="s">
        <v>55</v>
      </c>
      <c r="C434" s="39">
        <v>333.642</v>
      </c>
      <c r="D434" s="40">
        <v>174</v>
      </c>
      <c r="E434" s="41">
        <f t="shared" si="42"/>
        <v>1.9174827586206897</v>
      </c>
      <c r="F434" s="43">
        <v>177579234</v>
      </c>
      <c r="G434" s="39">
        <v>361.29400000000004</v>
      </c>
      <c r="H434" s="43">
        <f t="shared" si="43"/>
        <v>491508.94839106099</v>
      </c>
      <c r="I434" s="38">
        <f t="shared" si="44"/>
        <v>1</v>
      </c>
      <c r="J434" s="40">
        <v>25</v>
      </c>
      <c r="K434" s="39">
        <f t="shared" si="45"/>
        <v>47.937068965517241</v>
      </c>
      <c r="L434" s="39">
        <f t="shared" si="46"/>
        <v>313.35693103448278</v>
      </c>
      <c r="M434" s="43">
        <f t="shared" si="47"/>
        <v>566699.556999614</v>
      </c>
      <c r="N434" s="38">
        <f t="shared" si="48"/>
        <v>1</v>
      </c>
      <c r="O434" s="45"/>
    </row>
    <row r="435" spans="1:15" s="46" customFormat="1" ht="12.75" x14ac:dyDescent="0.2">
      <c r="A435" s="37">
        <v>149902</v>
      </c>
      <c r="B435" s="38" t="s">
        <v>196</v>
      </c>
      <c r="C435" s="39">
        <v>1140.287</v>
      </c>
      <c r="D435" s="40">
        <v>653</v>
      </c>
      <c r="E435" s="41">
        <f t="shared" si="42"/>
        <v>1.7462281776416539</v>
      </c>
      <c r="F435" s="43">
        <v>1493537335</v>
      </c>
      <c r="G435" s="39">
        <v>1190.5360000000001</v>
      </c>
      <c r="H435" s="43">
        <f t="shared" si="43"/>
        <v>1254508.3349012544</v>
      </c>
      <c r="I435" s="38">
        <f t="shared" si="44"/>
        <v>1</v>
      </c>
      <c r="J435" s="40">
        <v>56</v>
      </c>
      <c r="K435" s="39">
        <f t="shared" si="45"/>
        <v>97.788777947932616</v>
      </c>
      <c r="L435" s="39">
        <f t="shared" si="46"/>
        <v>1092.7472220520674</v>
      </c>
      <c r="M435" s="43">
        <f t="shared" si="47"/>
        <v>1366772.9414999471</v>
      </c>
      <c r="N435" s="38">
        <f t="shared" si="48"/>
        <v>1</v>
      </c>
      <c r="O435" s="45"/>
    </row>
    <row r="436" spans="1:15" s="46" customFormat="1" ht="12.75" x14ac:dyDescent="0.2">
      <c r="A436" s="37">
        <v>224901</v>
      </c>
      <c r="B436" s="38" t="s">
        <v>288</v>
      </c>
      <c r="C436" s="39">
        <v>286.82</v>
      </c>
      <c r="D436" s="40">
        <v>129</v>
      </c>
      <c r="E436" s="41">
        <f t="shared" si="42"/>
        <v>2.2234108527131782</v>
      </c>
      <c r="F436" s="43">
        <v>122668139</v>
      </c>
      <c r="G436" s="39">
        <v>298.93900000000002</v>
      </c>
      <c r="H436" s="43">
        <f t="shared" si="43"/>
        <v>410345.05032799329</v>
      </c>
      <c r="I436" s="38">
        <f t="shared" si="44"/>
        <v>1</v>
      </c>
      <c r="J436" s="40">
        <v>10</v>
      </c>
      <c r="K436" s="39">
        <f t="shared" si="45"/>
        <v>22.234108527131781</v>
      </c>
      <c r="L436" s="39">
        <f t="shared" si="46"/>
        <v>276.70489147286821</v>
      </c>
      <c r="M436" s="43">
        <f t="shared" si="47"/>
        <v>443317.56604320096</v>
      </c>
      <c r="N436" s="38">
        <f t="shared" si="48"/>
        <v>1</v>
      </c>
      <c r="O436" s="45"/>
    </row>
    <row r="437" spans="1:15" s="46" customFormat="1" ht="12.75" x14ac:dyDescent="0.2">
      <c r="A437" s="37">
        <v>158902</v>
      </c>
      <c r="B437" s="38" t="s">
        <v>201</v>
      </c>
      <c r="C437" s="39">
        <v>1518.2840000000001</v>
      </c>
      <c r="D437" s="40">
        <v>935</v>
      </c>
      <c r="E437" s="41">
        <f t="shared" si="42"/>
        <v>1.6238331550802141</v>
      </c>
      <c r="F437" s="43">
        <v>1137472832</v>
      </c>
      <c r="G437" s="39">
        <v>1420.5050000000001</v>
      </c>
      <c r="H437" s="43">
        <f t="shared" si="43"/>
        <v>800752.43100165075</v>
      </c>
      <c r="I437" s="38">
        <f t="shared" si="44"/>
        <v>1</v>
      </c>
      <c r="J437" s="40">
        <v>134</v>
      </c>
      <c r="K437" s="39">
        <f t="shared" si="45"/>
        <v>217.5936427807487</v>
      </c>
      <c r="L437" s="39">
        <f t="shared" si="46"/>
        <v>1202.9113572192514</v>
      </c>
      <c r="M437" s="43">
        <f t="shared" si="47"/>
        <v>945599.87747515785</v>
      </c>
      <c r="N437" s="38">
        <f t="shared" si="48"/>
        <v>1</v>
      </c>
      <c r="O437" s="45"/>
    </row>
    <row r="438" spans="1:15" s="46" customFormat="1" ht="12.75" x14ac:dyDescent="0.2">
      <c r="A438" s="37">
        <v>101921</v>
      </c>
      <c r="B438" s="38" t="s">
        <v>126</v>
      </c>
      <c r="C438" s="39">
        <v>18338.243000000002</v>
      </c>
      <c r="D438" s="40">
        <v>15882</v>
      </c>
      <c r="E438" s="41">
        <f t="shared" si="42"/>
        <v>1.1546557738320111</v>
      </c>
      <c r="F438" s="43">
        <v>10227349868</v>
      </c>
      <c r="G438" s="39">
        <v>19310.98</v>
      </c>
      <c r="H438" s="43">
        <f t="shared" si="43"/>
        <v>529613.19767303369</v>
      </c>
      <c r="I438" s="38">
        <f t="shared" si="44"/>
        <v>1</v>
      </c>
      <c r="J438" s="40">
        <v>495</v>
      </c>
      <c r="K438" s="39">
        <f t="shared" si="45"/>
        <v>571.55460804684549</v>
      </c>
      <c r="L438" s="39">
        <f t="shared" si="46"/>
        <v>18739.425391953155</v>
      </c>
      <c r="M438" s="43">
        <f t="shared" si="47"/>
        <v>545766.46050159563</v>
      </c>
      <c r="N438" s="38">
        <f t="shared" si="48"/>
        <v>1</v>
      </c>
      <c r="O438" s="45"/>
    </row>
    <row r="439" spans="1:15" s="46" customFormat="1" ht="12.75" x14ac:dyDescent="0.2">
      <c r="A439" s="37">
        <v>221905</v>
      </c>
      <c r="B439" s="38" t="s">
        <v>285</v>
      </c>
      <c r="C439" s="39">
        <v>246.5</v>
      </c>
      <c r="D439" s="40">
        <v>157</v>
      </c>
      <c r="E439" s="41">
        <f t="shared" si="42"/>
        <v>1.5700636942675159</v>
      </c>
      <c r="F439" s="43">
        <v>145049178</v>
      </c>
      <c r="G439" s="39">
        <v>322.72900000000004</v>
      </c>
      <c r="H439" s="43">
        <f t="shared" si="43"/>
        <v>449445.75169879367</v>
      </c>
      <c r="I439" s="38">
        <f t="shared" si="44"/>
        <v>1</v>
      </c>
      <c r="J439" s="40">
        <v>71</v>
      </c>
      <c r="K439" s="39">
        <f t="shared" si="45"/>
        <v>111.47452229299363</v>
      </c>
      <c r="L439" s="39">
        <f t="shared" si="46"/>
        <v>211.2544777070064</v>
      </c>
      <c r="M439" s="43">
        <f t="shared" si="47"/>
        <v>686608.77428203903</v>
      </c>
      <c r="N439" s="38">
        <f t="shared" si="48"/>
        <v>1</v>
      </c>
      <c r="O439" s="45"/>
    </row>
    <row r="440" spans="1:15" s="46" customFormat="1" ht="12.75" x14ac:dyDescent="0.2">
      <c r="A440" s="37">
        <v>178912</v>
      </c>
      <c r="B440" s="38" t="s">
        <v>232</v>
      </c>
      <c r="C440" s="39">
        <v>4935.9540000000006</v>
      </c>
      <c r="D440" s="40">
        <v>3878</v>
      </c>
      <c r="E440" s="41">
        <f t="shared" si="42"/>
        <v>1.2728091799896855</v>
      </c>
      <c r="F440" s="43">
        <v>2668096160</v>
      </c>
      <c r="G440" s="39">
        <v>5065.0529999999999</v>
      </c>
      <c r="H440" s="43">
        <f t="shared" si="43"/>
        <v>526765.69425828324</v>
      </c>
      <c r="I440" s="38">
        <f t="shared" si="44"/>
        <v>1</v>
      </c>
      <c r="J440" s="40">
        <v>808</v>
      </c>
      <c r="K440" s="39">
        <f t="shared" si="45"/>
        <v>1028.4298174316659</v>
      </c>
      <c r="L440" s="39">
        <f t="shared" si="46"/>
        <v>4036.623182568334</v>
      </c>
      <c r="M440" s="43">
        <f t="shared" si="47"/>
        <v>660972.31258093368</v>
      </c>
      <c r="N440" s="38">
        <f t="shared" si="48"/>
        <v>1</v>
      </c>
      <c r="O440" s="45"/>
    </row>
    <row r="441" spans="1:15" s="46" customFormat="1" ht="12.75" x14ac:dyDescent="0.2">
      <c r="A441" s="37">
        <v>212905</v>
      </c>
      <c r="B441" s="38" t="s">
        <v>277</v>
      </c>
      <c r="C441" s="39">
        <v>21977.98</v>
      </c>
      <c r="D441" s="40">
        <v>17943</v>
      </c>
      <c r="E441" s="41">
        <f t="shared" si="42"/>
        <v>1.2248776681714317</v>
      </c>
      <c r="F441" s="43">
        <v>8444680108</v>
      </c>
      <c r="G441" s="39">
        <v>22345.822</v>
      </c>
      <c r="H441" s="43">
        <f t="shared" si="43"/>
        <v>377908.68055782421</v>
      </c>
      <c r="I441" s="38">
        <f t="shared" si="44"/>
        <v>1</v>
      </c>
      <c r="J441" s="40">
        <v>184</v>
      </c>
      <c r="K441" s="39">
        <f t="shared" si="45"/>
        <v>225.37749094354345</v>
      </c>
      <c r="L441" s="39">
        <f t="shared" si="46"/>
        <v>22120.444509056455</v>
      </c>
      <c r="M441" s="43">
        <f t="shared" si="47"/>
        <v>381759.06024594652</v>
      </c>
      <c r="N441" s="38">
        <f t="shared" si="48"/>
        <v>1</v>
      </c>
      <c r="O441" s="45"/>
    </row>
    <row r="442" spans="1:15" s="46" customFormat="1" ht="12.75" x14ac:dyDescent="0.2">
      <c r="A442" s="37">
        <v>232904</v>
      </c>
      <c r="B442" s="38" t="s">
        <v>296</v>
      </c>
      <c r="C442" s="39">
        <v>431.416</v>
      </c>
      <c r="D442" s="40">
        <v>232</v>
      </c>
      <c r="E442" s="41">
        <f t="shared" si="42"/>
        <v>1.8595517241379311</v>
      </c>
      <c r="F442" s="43">
        <v>208672964</v>
      </c>
      <c r="G442" s="39">
        <v>386.21700000000004</v>
      </c>
      <c r="H442" s="43">
        <f t="shared" si="43"/>
        <v>540299.79001442192</v>
      </c>
      <c r="I442" s="38">
        <f t="shared" si="44"/>
        <v>1</v>
      </c>
      <c r="J442" s="40">
        <v>77</v>
      </c>
      <c r="K442" s="39">
        <f t="shared" si="45"/>
        <v>143.18548275862071</v>
      </c>
      <c r="L442" s="39">
        <f t="shared" si="46"/>
        <v>243.03151724137933</v>
      </c>
      <c r="M442" s="43">
        <f t="shared" si="47"/>
        <v>858625.1131895195</v>
      </c>
      <c r="N442" s="38">
        <f t="shared" si="48"/>
        <v>1</v>
      </c>
      <c r="O442" s="45"/>
    </row>
    <row r="443" spans="1:15" s="46" customFormat="1" ht="12.75" x14ac:dyDescent="0.2">
      <c r="A443" s="37">
        <v>158906</v>
      </c>
      <c r="B443" s="38" t="s">
        <v>204</v>
      </c>
      <c r="C443" s="39">
        <v>1657.952</v>
      </c>
      <c r="D443" s="40">
        <v>1055</v>
      </c>
      <c r="E443" s="41">
        <f t="shared" si="42"/>
        <v>1.5715184834123224</v>
      </c>
      <c r="F443" s="43">
        <v>585367633</v>
      </c>
      <c r="G443" s="39">
        <v>1674.7730000000001</v>
      </c>
      <c r="H443" s="43">
        <f t="shared" si="43"/>
        <v>349520.58159523708</v>
      </c>
      <c r="I443" s="38">
        <f t="shared" si="44"/>
        <v>1</v>
      </c>
      <c r="J443" s="40">
        <v>182</v>
      </c>
      <c r="K443" s="39">
        <f t="shared" si="45"/>
        <v>286.01636398104267</v>
      </c>
      <c r="L443" s="39">
        <f t="shared" si="46"/>
        <v>1388.7566360189576</v>
      </c>
      <c r="M443" s="43">
        <f t="shared" si="47"/>
        <v>421504.83232111036</v>
      </c>
      <c r="N443" s="38">
        <f t="shared" si="48"/>
        <v>1</v>
      </c>
      <c r="O443" s="45"/>
    </row>
    <row r="444" spans="1:15" s="46" customFormat="1" ht="12.75" x14ac:dyDescent="0.2">
      <c r="A444" s="37">
        <v>244903</v>
      </c>
      <c r="B444" s="38" t="s">
        <v>407</v>
      </c>
      <c r="C444" s="39">
        <v>2692.527</v>
      </c>
      <c r="D444" s="40">
        <v>1983</v>
      </c>
      <c r="E444" s="41">
        <f t="shared" si="42"/>
        <v>1.3578048411497732</v>
      </c>
      <c r="F444" s="43">
        <v>885364193</v>
      </c>
      <c r="G444" s="39">
        <v>2690.83</v>
      </c>
      <c r="H444" s="43">
        <f t="shared" si="43"/>
        <v>329030.147946916</v>
      </c>
      <c r="I444" s="38">
        <f t="shared" si="44"/>
        <v>1</v>
      </c>
      <c r="J444" s="40">
        <v>31</v>
      </c>
      <c r="K444" s="39">
        <f t="shared" si="45"/>
        <v>42.09195007564297</v>
      </c>
      <c r="L444" s="39">
        <f t="shared" si="46"/>
        <v>2648.7380499243568</v>
      </c>
      <c r="M444" s="43">
        <f t="shared" si="47"/>
        <v>334258.87207883183</v>
      </c>
      <c r="N444" s="38">
        <f t="shared" si="48"/>
        <v>1</v>
      </c>
      <c r="O444" s="45"/>
    </row>
    <row r="445" spans="1:15" s="46" customFormat="1" ht="12.75" x14ac:dyDescent="0.2">
      <c r="A445" s="37">
        <v>235902</v>
      </c>
      <c r="B445" s="38" t="s">
        <v>384</v>
      </c>
      <c r="C445" s="39">
        <v>17411.226999999999</v>
      </c>
      <c r="D445" s="40">
        <v>14175</v>
      </c>
      <c r="E445" s="41">
        <f t="shared" si="42"/>
        <v>1.2283052557319223</v>
      </c>
      <c r="F445" s="43">
        <v>5772404668</v>
      </c>
      <c r="G445" s="39">
        <v>17464.985000000001</v>
      </c>
      <c r="H445" s="43">
        <f t="shared" si="43"/>
        <v>330513.00462038757</v>
      </c>
      <c r="I445" s="38">
        <f t="shared" si="44"/>
        <v>1</v>
      </c>
      <c r="J445" s="40">
        <v>167</v>
      </c>
      <c r="K445" s="39">
        <f t="shared" si="45"/>
        <v>205.12697770723102</v>
      </c>
      <c r="L445" s="39">
        <f t="shared" si="46"/>
        <v>17259.85802229277</v>
      </c>
      <c r="M445" s="43">
        <f t="shared" si="47"/>
        <v>334441.02845715085</v>
      </c>
      <c r="N445" s="38">
        <f t="shared" si="48"/>
        <v>1</v>
      </c>
      <c r="O445" s="45"/>
    </row>
    <row r="446" spans="1:15" s="46" customFormat="1" ht="12.75" x14ac:dyDescent="0.2">
      <c r="A446" s="37">
        <v>143904</v>
      </c>
      <c r="B446" s="38" t="s">
        <v>182</v>
      </c>
      <c r="C446" s="39">
        <v>189.386</v>
      </c>
      <c r="D446" s="40">
        <v>115</v>
      </c>
      <c r="E446" s="41">
        <f t="shared" si="42"/>
        <v>1.6468347826086955</v>
      </c>
      <c r="F446" s="43">
        <v>54152106</v>
      </c>
      <c r="G446" s="39">
        <v>168.429</v>
      </c>
      <c r="H446" s="43">
        <f t="shared" si="43"/>
        <v>321512.95798229519</v>
      </c>
      <c r="I446" s="38">
        <f t="shared" si="44"/>
        <v>1</v>
      </c>
      <c r="J446" s="40">
        <v>84</v>
      </c>
      <c r="K446" s="39">
        <f t="shared" si="45"/>
        <v>138.33412173913044</v>
      </c>
      <c r="L446" s="39">
        <f t="shared" si="46"/>
        <v>30.094878260869564</v>
      </c>
      <c r="M446" s="43">
        <f t="shared" si="47"/>
        <v>1799379.4668513581</v>
      </c>
      <c r="N446" s="38">
        <f t="shared" si="48"/>
        <v>1</v>
      </c>
      <c r="O446" s="45"/>
    </row>
    <row r="447" spans="1:15" s="46" customFormat="1" ht="12.75" x14ac:dyDescent="0.2">
      <c r="A447" s="37">
        <v>89905</v>
      </c>
      <c r="B447" s="38" t="s">
        <v>343</v>
      </c>
      <c r="C447" s="39">
        <v>519.84199999999998</v>
      </c>
      <c r="D447" s="40">
        <v>319</v>
      </c>
      <c r="E447" s="41">
        <f t="shared" si="42"/>
        <v>1.6295987460815047</v>
      </c>
      <c r="F447" s="43">
        <v>186731780</v>
      </c>
      <c r="G447" s="39">
        <v>561.59800000000007</v>
      </c>
      <c r="H447" s="43">
        <f t="shared" si="43"/>
        <v>332500.79238173919</v>
      </c>
      <c r="I447" s="38">
        <f t="shared" si="44"/>
        <v>1</v>
      </c>
      <c r="J447" s="40">
        <v>3</v>
      </c>
      <c r="K447" s="39">
        <f t="shared" si="45"/>
        <v>4.888796238244514</v>
      </c>
      <c r="L447" s="39">
        <f t="shared" si="46"/>
        <v>556.70920376175559</v>
      </c>
      <c r="M447" s="43">
        <f t="shared" si="47"/>
        <v>335420.68056038843</v>
      </c>
      <c r="N447" s="38">
        <f t="shared" si="48"/>
        <v>1</v>
      </c>
      <c r="O447" s="45"/>
    </row>
    <row r="448" spans="1:15" s="46" customFormat="1" ht="12.75" x14ac:dyDescent="0.2">
      <c r="A448" s="37">
        <v>59902</v>
      </c>
      <c r="B448" s="38" t="s">
        <v>65</v>
      </c>
      <c r="C448" s="39">
        <v>225.90400000000002</v>
      </c>
      <c r="D448" s="40">
        <v>122</v>
      </c>
      <c r="E448" s="41">
        <f t="shared" si="42"/>
        <v>1.8516721311475413</v>
      </c>
      <c r="F448" s="43">
        <v>107948813</v>
      </c>
      <c r="G448" s="39">
        <v>241.23700000000002</v>
      </c>
      <c r="H448" s="43">
        <f t="shared" si="43"/>
        <v>447480.33261895971</v>
      </c>
      <c r="I448" s="38">
        <f t="shared" si="44"/>
        <v>1</v>
      </c>
      <c r="J448" s="40">
        <v>107</v>
      </c>
      <c r="K448" s="39">
        <f t="shared" si="45"/>
        <v>198.12891803278691</v>
      </c>
      <c r="L448" s="39">
        <f t="shared" si="46"/>
        <v>43.10808196721311</v>
      </c>
      <c r="M448" s="43">
        <f t="shared" si="47"/>
        <v>2504143.2620941722</v>
      </c>
      <c r="N448" s="38">
        <f t="shared" si="48"/>
        <v>1</v>
      </c>
      <c r="O448" s="45"/>
    </row>
    <row r="449" spans="1:15" s="46" customFormat="1" ht="12.75" x14ac:dyDescent="0.2">
      <c r="A449" s="37">
        <v>237904</v>
      </c>
      <c r="B449" s="38" t="s">
        <v>469</v>
      </c>
      <c r="C449" s="39">
        <v>8894.2010000000009</v>
      </c>
      <c r="D449" s="40">
        <v>7120</v>
      </c>
      <c r="E449" s="41">
        <f t="shared" si="42"/>
        <v>1.2491855337078652</v>
      </c>
      <c r="F449" s="43">
        <v>3010074695</v>
      </c>
      <c r="G449" s="39">
        <v>9075.1059999999998</v>
      </c>
      <c r="H449" s="43">
        <f t="shared" si="43"/>
        <v>331684.79740071355</v>
      </c>
      <c r="I449" s="38">
        <f t="shared" si="44"/>
        <v>1</v>
      </c>
      <c r="J449" s="40">
        <v>127</v>
      </c>
      <c r="K449" s="39">
        <f t="shared" si="45"/>
        <v>158.64656278089888</v>
      </c>
      <c r="L449" s="39">
        <f t="shared" si="46"/>
        <v>8916.4594372191004</v>
      </c>
      <c r="M449" s="43">
        <f t="shared" si="47"/>
        <v>337586.31620476407</v>
      </c>
      <c r="N449" s="38">
        <f t="shared" si="48"/>
        <v>1</v>
      </c>
      <c r="O449" s="45"/>
    </row>
    <row r="450" spans="1:15" s="46" customFormat="1" ht="12.75" x14ac:dyDescent="0.2">
      <c r="A450" s="37">
        <v>70912</v>
      </c>
      <c r="B450" s="38" t="s">
        <v>427</v>
      </c>
      <c r="C450" s="39">
        <v>10537.566000000001</v>
      </c>
      <c r="D450" s="39">
        <v>8502</v>
      </c>
      <c r="E450" s="41">
        <f t="shared" si="42"/>
        <v>1.239422018348624</v>
      </c>
      <c r="F450" s="43">
        <v>3636766486</v>
      </c>
      <c r="G450" s="38">
        <v>10541.763999999999</v>
      </c>
      <c r="H450" s="43">
        <f t="shared" si="43"/>
        <v>344986.52085172845</v>
      </c>
      <c r="I450" s="38">
        <f t="shared" si="44"/>
        <v>1</v>
      </c>
      <c r="J450" s="38">
        <v>261</v>
      </c>
      <c r="K450" s="39">
        <f t="shared" si="45"/>
        <v>323.48914678899087</v>
      </c>
      <c r="L450" s="39">
        <f t="shared" si="46"/>
        <v>10218.274853211009</v>
      </c>
      <c r="M450" s="43">
        <f t="shared" si="47"/>
        <v>355908.07041730493</v>
      </c>
      <c r="N450" s="38">
        <f t="shared" si="48"/>
        <v>1</v>
      </c>
      <c r="O450" s="45"/>
    </row>
    <row r="451" spans="1:15" s="46" customFormat="1" ht="12.75" x14ac:dyDescent="0.2">
      <c r="A451" s="37">
        <v>184903</v>
      </c>
      <c r="B451" s="38" t="s">
        <v>243</v>
      </c>
      <c r="C451" s="39">
        <v>9761.0069999999996</v>
      </c>
      <c r="D451" s="39">
        <v>8082</v>
      </c>
      <c r="E451" s="41">
        <f t="shared" si="42"/>
        <v>1.2077464736451373</v>
      </c>
      <c r="F451" s="43">
        <v>4120576776</v>
      </c>
      <c r="G451" s="38">
        <v>9935.969000000001</v>
      </c>
      <c r="H451" s="43">
        <f t="shared" si="43"/>
        <v>414713.12722493394</v>
      </c>
      <c r="I451" s="38">
        <f t="shared" si="44"/>
        <v>1</v>
      </c>
      <c r="J451" s="38">
        <v>291</v>
      </c>
      <c r="K451" s="39">
        <f t="shared" si="45"/>
        <v>351.45422383073497</v>
      </c>
      <c r="L451" s="39">
        <f t="shared" si="46"/>
        <v>9584.514776169266</v>
      </c>
      <c r="M451" s="43">
        <f t="shared" si="47"/>
        <v>429920.2278080174</v>
      </c>
      <c r="N451" s="38">
        <f t="shared" si="48"/>
        <v>1</v>
      </c>
      <c r="O451" s="45"/>
    </row>
    <row r="452" spans="1:15" s="46" customFormat="1" ht="12.75" x14ac:dyDescent="0.2">
      <c r="A452" s="37">
        <v>240904</v>
      </c>
      <c r="B452" s="38" t="s">
        <v>303</v>
      </c>
      <c r="C452" s="39">
        <v>536.83900000000006</v>
      </c>
      <c r="D452" s="39">
        <v>268</v>
      </c>
      <c r="E452" s="41">
        <f t="shared" si="42"/>
        <v>2.0031305970149256</v>
      </c>
      <c r="F452" s="43">
        <v>578723921</v>
      </c>
      <c r="G452" s="38">
        <v>561.33600000000001</v>
      </c>
      <c r="H452" s="43">
        <f t="shared" si="43"/>
        <v>1030975.9591403366</v>
      </c>
      <c r="I452" s="38">
        <f t="shared" si="44"/>
        <v>1</v>
      </c>
      <c r="J452" s="38">
        <v>0</v>
      </c>
      <c r="K452" s="39">
        <f t="shared" si="45"/>
        <v>0</v>
      </c>
      <c r="L452" s="39">
        <f t="shared" si="46"/>
        <v>561.33600000000001</v>
      </c>
      <c r="M452" s="43">
        <f t="shared" si="47"/>
        <v>1030975.9591403366</v>
      </c>
      <c r="N452" s="38">
        <f t="shared" si="48"/>
        <v>1</v>
      </c>
      <c r="O452" s="45"/>
    </row>
    <row r="453" spans="1:15" s="46" customFormat="1" ht="12.75" x14ac:dyDescent="0.2">
      <c r="A453" s="37">
        <v>45905</v>
      </c>
      <c r="B453" s="38" t="s">
        <v>44</v>
      </c>
      <c r="C453" s="39">
        <v>1002.321</v>
      </c>
      <c r="D453" s="39">
        <v>643</v>
      </c>
      <c r="E453" s="41">
        <f t="shared" si="42"/>
        <v>1.5588195956454123</v>
      </c>
      <c r="F453" s="43">
        <v>392370884</v>
      </c>
      <c r="G453" s="38">
        <v>996.87900000000002</v>
      </c>
      <c r="H453" s="43">
        <f t="shared" si="43"/>
        <v>393599.30743851559</v>
      </c>
      <c r="I453" s="38">
        <f t="shared" si="44"/>
        <v>1</v>
      </c>
      <c r="J453" s="38">
        <v>24</v>
      </c>
      <c r="K453" s="39">
        <f t="shared" si="45"/>
        <v>37.411670295489898</v>
      </c>
      <c r="L453" s="39">
        <f t="shared" si="46"/>
        <v>959.46732970451012</v>
      </c>
      <c r="M453" s="43">
        <f t="shared" si="47"/>
        <v>408946.5809334431</v>
      </c>
      <c r="N453" s="38">
        <f t="shared" si="48"/>
        <v>1</v>
      </c>
      <c r="O453" s="45"/>
    </row>
    <row r="454" spans="1:15" s="46" customFormat="1" ht="12.75" x14ac:dyDescent="0.2">
      <c r="A454" s="37">
        <v>223904</v>
      </c>
      <c r="B454" s="38" t="s">
        <v>287</v>
      </c>
      <c r="C454" s="39">
        <v>481.08500000000004</v>
      </c>
      <c r="D454" s="39">
        <v>296</v>
      </c>
      <c r="E454" s="41">
        <f t="shared" si="42"/>
        <v>1.6252871621621623</v>
      </c>
      <c r="F454" s="43">
        <v>181638707</v>
      </c>
      <c r="G454" s="38">
        <v>458.78700000000003</v>
      </c>
      <c r="H454" s="43">
        <f t="shared" si="43"/>
        <v>395910.75379206467</v>
      </c>
      <c r="I454" s="38">
        <f t="shared" si="44"/>
        <v>1</v>
      </c>
      <c r="J454" s="38">
        <v>178</v>
      </c>
      <c r="K454" s="39">
        <f t="shared" si="45"/>
        <v>289.30111486486487</v>
      </c>
      <c r="L454" s="39">
        <f t="shared" si="46"/>
        <v>169.48588513513516</v>
      </c>
      <c r="M454" s="43">
        <f t="shared" si="47"/>
        <v>1071704.0351482667</v>
      </c>
      <c r="N454" s="38">
        <f t="shared" si="48"/>
        <v>1</v>
      </c>
      <c r="O454" s="45"/>
    </row>
    <row r="455" spans="1:15" s="46" customFormat="1" ht="12.75" x14ac:dyDescent="0.2">
      <c r="A455" s="37">
        <v>181906</v>
      </c>
      <c r="B455" s="38" t="s">
        <v>236</v>
      </c>
      <c r="C455" s="39">
        <v>3245.518</v>
      </c>
      <c r="D455" s="39">
        <v>2404</v>
      </c>
      <c r="E455" s="41">
        <f t="shared" si="42"/>
        <v>1.3500490848585691</v>
      </c>
      <c r="F455" s="43">
        <v>1796885326</v>
      </c>
      <c r="G455" s="38">
        <v>3224.0480000000002</v>
      </c>
      <c r="H455" s="43">
        <f t="shared" si="43"/>
        <v>557338.26729626849</v>
      </c>
      <c r="I455" s="38">
        <f t="shared" si="44"/>
        <v>1</v>
      </c>
      <c r="J455" s="38">
        <v>65</v>
      </c>
      <c r="K455" s="39">
        <f t="shared" si="45"/>
        <v>87.753190515806992</v>
      </c>
      <c r="L455" s="39">
        <f t="shared" si="46"/>
        <v>3136.2948094841931</v>
      </c>
      <c r="M455" s="43">
        <f t="shared" si="47"/>
        <v>572932.53190554574</v>
      </c>
      <c r="N455" s="38">
        <f t="shared" si="48"/>
        <v>1</v>
      </c>
      <c r="O455" s="45"/>
    </row>
    <row r="456" spans="1:15" s="46" customFormat="1" ht="12.75" x14ac:dyDescent="0.2">
      <c r="A456" s="37">
        <v>168903</v>
      </c>
      <c r="B456" s="38" t="s">
        <v>213</v>
      </c>
      <c r="C456" s="39">
        <v>384.221</v>
      </c>
      <c r="D456" s="39">
        <v>238</v>
      </c>
      <c r="E456" s="41">
        <f t="shared" si="42"/>
        <v>1.6143739495798319</v>
      </c>
      <c r="F456" s="43">
        <v>265858362</v>
      </c>
      <c r="G456" s="38">
        <v>468.09700000000004</v>
      </c>
      <c r="H456" s="43">
        <f t="shared" si="43"/>
        <v>567955.70576183987</v>
      </c>
      <c r="I456" s="38">
        <f t="shared" si="44"/>
        <v>1</v>
      </c>
      <c r="J456" s="38">
        <v>99</v>
      </c>
      <c r="K456" s="39">
        <f t="shared" si="45"/>
        <v>159.82302100840337</v>
      </c>
      <c r="L456" s="39">
        <f t="shared" si="46"/>
        <v>308.27397899159666</v>
      </c>
      <c r="M456" s="43">
        <f t="shared" si="47"/>
        <v>862409.35050585994</v>
      </c>
      <c r="N456" s="38">
        <f t="shared" si="48"/>
        <v>1</v>
      </c>
      <c r="O456" s="45"/>
    </row>
    <row r="457" spans="1:15" s="46" customFormat="1" ht="12.75" x14ac:dyDescent="0.2">
      <c r="A457" s="37">
        <v>62905</v>
      </c>
      <c r="B457" s="38" t="s">
        <v>73</v>
      </c>
      <c r="C457" s="39">
        <v>125.652</v>
      </c>
      <c r="D457" s="39">
        <v>72</v>
      </c>
      <c r="E457" s="41">
        <f t="shared" si="42"/>
        <v>1.7451666666666668</v>
      </c>
      <c r="F457" s="43">
        <v>807470798</v>
      </c>
      <c r="G457" s="38">
        <v>144.26</v>
      </c>
      <c r="H457" s="43">
        <f t="shared" si="43"/>
        <v>5597329.8072923888</v>
      </c>
      <c r="I457" s="38">
        <f t="shared" si="44"/>
        <v>1</v>
      </c>
      <c r="J457" s="38">
        <v>34</v>
      </c>
      <c r="K457" s="39">
        <f t="shared" si="45"/>
        <v>59.335666666666668</v>
      </c>
      <c r="L457" s="39">
        <f t="shared" si="46"/>
        <v>84.924333333333323</v>
      </c>
      <c r="M457" s="43">
        <f t="shared" si="47"/>
        <v>9508120.5386756063</v>
      </c>
      <c r="N457" s="38">
        <f t="shared" si="48"/>
        <v>1</v>
      </c>
      <c r="O457" s="45"/>
    </row>
    <row r="458" spans="1:15" s="46" customFormat="1" ht="12.75" x14ac:dyDescent="0.2">
      <c r="A458" s="37">
        <v>241904</v>
      </c>
      <c r="B458" s="38" t="s">
        <v>431</v>
      </c>
      <c r="C458" s="39">
        <v>2858.9830000000002</v>
      </c>
      <c r="D458" s="39">
        <v>2080</v>
      </c>
      <c r="E458" s="41">
        <f t="shared" si="42"/>
        <v>1.3745110576923079</v>
      </c>
      <c r="F458" s="43">
        <v>1150254103</v>
      </c>
      <c r="G458" s="38">
        <v>2967.1410000000001</v>
      </c>
      <c r="H458" s="43">
        <f t="shared" si="43"/>
        <v>387664.11943348835</v>
      </c>
      <c r="I458" s="38">
        <f t="shared" si="44"/>
        <v>1</v>
      </c>
      <c r="J458" s="38">
        <v>57</v>
      </c>
      <c r="K458" s="39">
        <f t="shared" si="45"/>
        <v>78.347130288461543</v>
      </c>
      <c r="L458" s="39">
        <f t="shared" si="46"/>
        <v>2888.7938697115387</v>
      </c>
      <c r="M458" s="43">
        <f t="shared" si="47"/>
        <v>398177.97838059621</v>
      </c>
      <c r="N458" s="38">
        <f t="shared" si="48"/>
        <v>1</v>
      </c>
      <c r="O458" s="45"/>
    </row>
    <row r="459" spans="1:15" s="46" customFormat="1" ht="12.75" x14ac:dyDescent="0.2">
      <c r="A459" s="37">
        <v>242903</v>
      </c>
      <c r="B459" s="38" t="s">
        <v>305</v>
      </c>
      <c r="C459" s="39">
        <v>720.952</v>
      </c>
      <c r="D459" s="39">
        <v>451</v>
      </c>
      <c r="E459" s="41">
        <f t="shared" si="42"/>
        <v>1.5985631929046562</v>
      </c>
      <c r="F459" s="43">
        <v>284135795</v>
      </c>
      <c r="G459" s="38">
        <v>780.12600000000009</v>
      </c>
      <c r="H459" s="43">
        <f t="shared" si="43"/>
        <v>364217.82506928366</v>
      </c>
      <c r="I459" s="38">
        <f t="shared" si="44"/>
        <v>1</v>
      </c>
      <c r="J459" s="38">
        <v>45</v>
      </c>
      <c r="K459" s="39">
        <f t="shared" si="45"/>
        <v>71.935343680709536</v>
      </c>
      <c r="L459" s="39">
        <f t="shared" si="46"/>
        <v>708.19065631929061</v>
      </c>
      <c r="M459" s="43">
        <f t="shared" si="47"/>
        <v>401213.7020795375</v>
      </c>
      <c r="N459" s="38">
        <f t="shared" si="48"/>
        <v>1</v>
      </c>
      <c r="O459" s="45"/>
    </row>
    <row r="460" spans="1:15" s="46" customFormat="1" ht="12.75" x14ac:dyDescent="0.2">
      <c r="A460" s="37">
        <v>33904</v>
      </c>
      <c r="B460" s="38" t="s">
        <v>32</v>
      </c>
      <c r="C460" s="39">
        <v>570.88700000000006</v>
      </c>
      <c r="D460" s="39">
        <v>356</v>
      </c>
      <c r="E460" s="41">
        <f t="shared" si="42"/>
        <v>1.6036151685393261</v>
      </c>
      <c r="F460" s="43">
        <v>241257160</v>
      </c>
      <c r="G460" s="38">
        <v>587.846</v>
      </c>
      <c r="H460" s="43">
        <f t="shared" si="43"/>
        <v>410408.78053095541</v>
      </c>
      <c r="I460" s="38">
        <f t="shared" si="44"/>
        <v>1</v>
      </c>
      <c r="J460" s="38">
        <v>108</v>
      </c>
      <c r="K460" s="39">
        <f t="shared" si="45"/>
        <v>173.19043820224721</v>
      </c>
      <c r="L460" s="39">
        <f t="shared" si="46"/>
        <v>414.6555617977528</v>
      </c>
      <c r="M460" s="43">
        <f t="shared" si="47"/>
        <v>581825.45280237333</v>
      </c>
      <c r="N460" s="38">
        <f t="shared" si="48"/>
        <v>1</v>
      </c>
      <c r="O460" s="45"/>
    </row>
    <row r="461" spans="1:15" s="46" customFormat="1" ht="12.75" x14ac:dyDescent="0.2">
      <c r="A461" s="37">
        <v>40902</v>
      </c>
      <c r="B461" s="38" t="s">
        <v>35</v>
      </c>
      <c r="C461" s="39">
        <v>588.26600000000008</v>
      </c>
      <c r="D461" s="39">
        <v>313</v>
      </c>
      <c r="E461" s="41">
        <f t="shared" si="42"/>
        <v>1.8794440894568694</v>
      </c>
      <c r="F461" s="43">
        <v>353996327</v>
      </c>
      <c r="G461" s="38">
        <v>616.928</v>
      </c>
      <c r="H461" s="43">
        <f t="shared" si="43"/>
        <v>573804.92861403595</v>
      </c>
      <c r="I461" s="38">
        <f t="shared" si="44"/>
        <v>1</v>
      </c>
      <c r="J461" s="38">
        <v>139</v>
      </c>
      <c r="K461" s="39">
        <f t="shared" si="45"/>
        <v>261.24272843450484</v>
      </c>
      <c r="L461" s="39">
        <f t="shared" si="46"/>
        <v>355.68527156549516</v>
      </c>
      <c r="M461" s="43">
        <f t="shared" si="47"/>
        <v>995251.57575948664</v>
      </c>
      <c r="N461" s="38">
        <f t="shared" si="48"/>
        <v>1</v>
      </c>
      <c r="O461" s="45"/>
    </row>
    <row r="462" spans="1:15" s="46" customFormat="1" ht="12.75" x14ac:dyDescent="0.2">
      <c r="A462" s="37">
        <v>212906</v>
      </c>
      <c r="B462" s="38" t="s">
        <v>381</v>
      </c>
      <c r="C462" s="39">
        <v>5618.8760000000002</v>
      </c>
      <c r="D462" s="39">
        <v>4725</v>
      </c>
      <c r="E462" s="41">
        <f t="shared" si="42"/>
        <v>1.1891801058201059</v>
      </c>
      <c r="F462" s="43">
        <v>1946511930</v>
      </c>
      <c r="G462" s="38">
        <v>5629.7640000000001</v>
      </c>
      <c r="H462" s="43">
        <f t="shared" si="43"/>
        <v>345753.73497006268</v>
      </c>
      <c r="I462" s="38">
        <f t="shared" si="44"/>
        <v>1</v>
      </c>
      <c r="J462" s="38">
        <v>125</v>
      </c>
      <c r="K462" s="39">
        <f t="shared" si="45"/>
        <v>148.64751322751323</v>
      </c>
      <c r="L462" s="39">
        <f t="shared" si="46"/>
        <v>5481.1164867724865</v>
      </c>
      <c r="M462" s="43">
        <f t="shared" si="47"/>
        <v>355130.55318154505</v>
      </c>
      <c r="N462" s="38">
        <f t="shared" si="48"/>
        <v>1</v>
      </c>
      <c r="O462" s="45"/>
    </row>
    <row r="463" spans="1:15" s="46" customFormat="1" ht="12.75" x14ac:dyDescent="0.2">
      <c r="A463" s="37">
        <v>91909</v>
      </c>
      <c r="B463" s="38" t="s">
        <v>348</v>
      </c>
      <c r="C463" s="39">
        <v>2122.502</v>
      </c>
      <c r="D463" s="39">
        <v>1563</v>
      </c>
      <c r="E463" s="41">
        <f t="shared" si="42"/>
        <v>1.3579667306461931</v>
      </c>
      <c r="F463" s="43">
        <v>737949620</v>
      </c>
      <c r="G463" s="38">
        <v>2068.8740000000003</v>
      </c>
      <c r="H463" s="43">
        <f t="shared" si="43"/>
        <v>356691.42731746827</v>
      </c>
      <c r="I463" s="38">
        <f t="shared" si="44"/>
        <v>1</v>
      </c>
      <c r="J463" s="38">
        <v>122</v>
      </c>
      <c r="K463" s="39">
        <f t="shared" si="45"/>
        <v>165.67194113883556</v>
      </c>
      <c r="L463" s="39">
        <f t="shared" si="46"/>
        <v>1903.2020588611647</v>
      </c>
      <c r="M463" s="43">
        <f t="shared" si="47"/>
        <v>387741.07907469018</v>
      </c>
      <c r="N463" s="38">
        <f t="shared" si="48"/>
        <v>1</v>
      </c>
      <c r="O463" s="45"/>
    </row>
    <row r="464" spans="1:15" s="46" customFormat="1" ht="12.75" x14ac:dyDescent="0.2">
      <c r="A464" s="37">
        <v>180904</v>
      </c>
      <c r="B464" s="38" t="s">
        <v>235</v>
      </c>
      <c r="C464" s="39">
        <v>208.245</v>
      </c>
      <c r="D464" s="39">
        <v>141</v>
      </c>
      <c r="E464" s="41">
        <f t="shared" si="42"/>
        <v>1.4769148936170213</v>
      </c>
      <c r="F464" s="43">
        <v>119648582</v>
      </c>
      <c r="G464" s="38">
        <v>179.214</v>
      </c>
      <c r="H464" s="43">
        <f t="shared" si="43"/>
        <v>667629.6606291919</v>
      </c>
      <c r="I464" s="38">
        <f t="shared" si="44"/>
        <v>1</v>
      </c>
      <c r="J464" s="38">
        <v>99</v>
      </c>
      <c r="K464" s="39">
        <f t="shared" si="45"/>
        <v>146.21457446808512</v>
      </c>
      <c r="L464" s="39">
        <f t="shared" si="46"/>
        <v>32.999425531914881</v>
      </c>
      <c r="M464" s="43">
        <f t="shared" si="47"/>
        <v>3625777.7240480669</v>
      </c>
      <c r="N464" s="38">
        <f t="shared" si="48"/>
        <v>1</v>
      </c>
      <c r="O464" s="45"/>
    </row>
    <row r="465" spans="1:15" s="46" customFormat="1" ht="12.75" x14ac:dyDescent="0.2">
      <c r="A465" s="37">
        <v>170904</v>
      </c>
      <c r="B465" s="38" t="s">
        <v>428</v>
      </c>
      <c r="C465" s="39">
        <v>8870.51</v>
      </c>
      <c r="D465" s="39">
        <v>7232</v>
      </c>
      <c r="E465" s="41">
        <f t="shared" si="42"/>
        <v>1.2265638827433629</v>
      </c>
      <c r="F465" s="43">
        <v>3328986540</v>
      </c>
      <c r="G465" s="38">
        <v>9750.4880000000012</v>
      </c>
      <c r="H465" s="43">
        <f t="shared" si="43"/>
        <v>341417.42854306364</v>
      </c>
      <c r="I465" s="38">
        <f t="shared" si="44"/>
        <v>1</v>
      </c>
      <c r="J465" s="38">
        <v>192</v>
      </c>
      <c r="K465" s="39">
        <f t="shared" si="45"/>
        <v>235.50026548672568</v>
      </c>
      <c r="L465" s="39">
        <f t="shared" si="46"/>
        <v>9514.9877345132754</v>
      </c>
      <c r="M465" s="43">
        <f t="shared" si="47"/>
        <v>349867.66487621638</v>
      </c>
      <c r="N465" s="38">
        <f t="shared" si="48"/>
        <v>1</v>
      </c>
      <c r="O465" s="45"/>
    </row>
    <row r="466" spans="1:15" s="46" customFormat="1" ht="12.75" x14ac:dyDescent="0.2">
      <c r="A466" s="37">
        <v>105905</v>
      </c>
      <c r="B466" s="38" t="s">
        <v>136</v>
      </c>
      <c r="C466" s="39">
        <v>2893.386</v>
      </c>
      <c r="D466" s="39">
        <v>2403</v>
      </c>
      <c r="E466" s="41">
        <f t="shared" si="42"/>
        <v>1.2040724094881399</v>
      </c>
      <c r="F466" s="43">
        <v>1886260197</v>
      </c>
      <c r="G466" s="38">
        <v>2793.165</v>
      </c>
      <c r="H466" s="43">
        <f t="shared" si="43"/>
        <v>675312.84295772004</v>
      </c>
      <c r="I466" s="38">
        <f t="shared" si="44"/>
        <v>1</v>
      </c>
      <c r="J466" s="38">
        <v>327</v>
      </c>
      <c r="K466" s="39">
        <f t="shared" si="45"/>
        <v>393.73167790262175</v>
      </c>
      <c r="L466" s="39">
        <f t="shared" si="46"/>
        <v>2399.4333220973781</v>
      </c>
      <c r="M466" s="43">
        <f t="shared" si="47"/>
        <v>786127.36583619402</v>
      </c>
      <c r="N466" s="38">
        <f t="shared" si="48"/>
        <v>1</v>
      </c>
      <c r="O466" s="45"/>
    </row>
    <row r="467" spans="1:15" s="46" customFormat="1" ht="12.75" x14ac:dyDescent="0.2">
      <c r="A467" s="37">
        <v>248902</v>
      </c>
      <c r="B467" s="38" t="s">
        <v>315</v>
      </c>
      <c r="C467" s="39">
        <v>735.77300000000002</v>
      </c>
      <c r="D467" s="39">
        <v>415</v>
      </c>
      <c r="E467" s="41">
        <f t="shared" si="42"/>
        <v>1.7729469879518074</v>
      </c>
      <c r="F467" s="43">
        <v>2557085313</v>
      </c>
      <c r="G467" s="38">
        <v>729.95699999999999</v>
      </c>
      <c r="H467" s="43">
        <f t="shared" si="43"/>
        <v>3503062.9379538796</v>
      </c>
      <c r="I467" s="38">
        <f t="shared" si="44"/>
        <v>1</v>
      </c>
      <c r="J467" s="38">
        <v>106</v>
      </c>
      <c r="K467" s="39">
        <f t="shared" si="45"/>
        <v>187.93238072289159</v>
      </c>
      <c r="L467" s="39">
        <f t="shared" si="46"/>
        <v>542.0246192771084</v>
      </c>
      <c r="M467" s="43">
        <f t="shared" si="47"/>
        <v>4717655.2910278384</v>
      </c>
      <c r="N467" s="38">
        <f t="shared" si="48"/>
        <v>1</v>
      </c>
      <c r="O467" s="45"/>
    </row>
    <row r="468" spans="1:15" s="46" customFormat="1" ht="12.75" x14ac:dyDescent="0.2">
      <c r="A468" s="37">
        <v>196902</v>
      </c>
      <c r="B468" s="38" t="s">
        <v>356</v>
      </c>
      <c r="C468" s="39">
        <v>731.56799999999998</v>
      </c>
      <c r="D468" s="39">
        <v>445</v>
      </c>
      <c r="E468" s="41">
        <f t="shared" si="42"/>
        <v>1.6439730337078651</v>
      </c>
      <c r="F468" s="43">
        <v>278390323</v>
      </c>
      <c r="G468" s="38">
        <v>870.97400000000005</v>
      </c>
      <c r="H468" s="43">
        <f t="shared" si="43"/>
        <v>319631.03720662155</v>
      </c>
      <c r="I468" s="38">
        <f t="shared" si="44"/>
        <v>1</v>
      </c>
      <c r="J468" s="38">
        <v>22</v>
      </c>
      <c r="K468" s="39">
        <f t="shared" si="45"/>
        <v>36.167406741573032</v>
      </c>
      <c r="L468" s="39">
        <f t="shared" si="46"/>
        <v>834.80659325842703</v>
      </c>
      <c r="M468" s="43">
        <f t="shared" si="47"/>
        <v>333478.82641101762</v>
      </c>
      <c r="N468" s="38">
        <f t="shared" si="48"/>
        <v>1</v>
      </c>
      <c r="O468" s="45"/>
    </row>
    <row r="469" spans="1:15" s="46" customFormat="1" ht="12.75" x14ac:dyDescent="0.2">
      <c r="A469" s="47">
        <v>221912</v>
      </c>
      <c r="B469" s="46" t="s">
        <v>41</v>
      </c>
      <c r="C469" s="48">
        <v>4940.9580000000005</v>
      </c>
      <c r="D469" s="48">
        <v>4396</v>
      </c>
      <c r="E469" s="41">
        <f t="shared" ref="E469:E471" si="49">C469/D469</f>
        <v>1.1239667879890811</v>
      </c>
      <c r="F469" s="45">
        <v>1916322044</v>
      </c>
      <c r="G469" s="48">
        <v>5159.0390000000007</v>
      </c>
      <c r="H469" s="43">
        <f t="shared" ref="H469:H471" si="50">F469/G469</f>
        <v>371449.41994041909</v>
      </c>
      <c r="I469" s="38">
        <f t="shared" ref="I469:I471" si="51">IF(H469&gt;319500,1,0)</f>
        <v>1</v>
      </c>
      <c r="J469" s="46">
        <v>72</v>
      </c>
      <c r="K469" s="39">
        <f t="shared" ref="K469:K471" si="52">E469*J469</f>
        <v>80.925608735213842</v>
      </c>
      <c r="L469" s="39">
        <f t="shared" ref="L469:L471" si="53">IF(G469-K469&gt;0,G469-K469,((D469-J469)*E469))</f>
        <v>5078.1133912647865</v>
      </c>
      <c r="M469" s="43">
        <f t="shared" ref="M469:M471" si="54">F469/L469</f>
        <v>377368.89595580869</v>
      </c>
      <c r="N469" s="38">
        <f t="shared" ref="N469:N471" si="55">IF(M469&gt;319500,1,0)</f>
        <v>1</v>
      </c>
      <c r="O469" s="45"/>
    </row>
    <row r="470" spans="1:15" s="46" customFormat="1" ht="12.75" x14ac:dyDescent="0.2">
      <c r="A470" s="47">
        <v>250905</v>
      </c>
      <c r="B470" s="46" t="s">
        <v>322</v>
      </c>
      <c r="C470" s="48">
        <v>608.55200000000002</v>
      </c>
      <c r="D470" s="48">
        <v>392</v>
      </c>
      <c r="E470" s="41">
        <f t="shared" si="49"/>
        <v>1.5524285714285715</v>
      </c>
      <c r="F470" s="45">
        <v>300699934</v>
      </c>
      <c r="G470" s="48">
        <v>570.30399999999997</v>
      </c>
      <c r="H470" s="43">
        <f t="shared" si="50"/>
        <v>527262.53717315674</v>
      </c>
      <c r="I470" s="38">
        <f t="shared" si="51"/>
        <v>1</v>
      </c>
      <c r="J470" s="46">
        <v>29</v>
      </c>
      <c r="K470" s="39">
        <f t="shared" si="52"/>
        <v>45.020428571428575</v>
      </c>
      <c r="L470" s="39">
        <f t="shared" si="53"/>
        <v>525.28357142857135</v>
      </c>
      <c r="M470" s="43">
        <f t="shared" si="54"/>
        <v>572452.57677145826</v>
      </c>
      <c r="N470" s="38">
        <f t="shared" si="55"/>
        <v>1</v>
      </c>
      <c r="O470" s="45"/>
    </row>
    <row r="471" spans="1:15" s="46" customFormat="1" ht="12.75" x14ac:dyDescent="0.2">
      <c r="A471" s="47">
        <v>62904</v>
      </c>
      <c r="B471" s="46" t="s">
        <v>72</v>
      </c>
      <c r="C471" s="48">
        <v>847.31000000000006</v>
      </c>
      <c r="D471" s="48">
        <v>526</v>
      </c>
      <c r="E471" s="41">
        <f t="shared" si="49"/>
        <v>1.6108555133079849</v>
      </c>
      <c r="F471" s="45">
        <v>1404491222</v>
      </c>
      <c r="G471" s="48">
        <v>815.51600000000008</v>
      </c>
      <c r="H471" s="43">
        <f t="shared" si="50"/>
        <v>1722211.7309776875</v>
      </c>
      <c r="I471" s="38">
        <f t="shared" si="51"/>
        <v>1</v>
      </c>
      <c r="J471" s="46">
        <v>31</v>
      </c>
      <c r="K471" s="39">
        <f t="shared" si="52"/>
        <v>49.936520912547536</v>
      </c>
      <c r="L471" s="39">
        <f t="shared" si="53"/>
        <v>765.57947908745257</v>
      </c>
      <c r="M471" s="43">
        <f t="shared" si="54"/>
        <v>1834546.5890414289</v>
      </c>
      <c r="N471" s="38">
        <f t="shared" si="55"/>
        <v>1</v>
      </c>
      <c r="O471" s="45"/>
    </row>
  </sheetData>
  <sortState ref="A21:R471">
    <sortCondition ref="I21:I471"/>
  </sortState>
  <mergeCells count="7">
    <mergeCell ref="A5:N6"/>
    <mergeCell ref="A8:N9"/>
    <mergeCell ref="A11:N12"/>
    <mergeCell ref="A14:N15"/>
    <mergeCell ref="A1:N1"/>
    <mergeCell ref="A2:N2"/>
    <mergeCell ref="A3:N3"/>
  </mergeCells>
  <pageMargins left="0.75" right="0.75" top="1" bottom="1" header="0.5" footer="0.5"/>
  <pageSetup scale="40" fitToHeight="5" orientation="portrait" r:id="rId1"/>
  <headerFooter alignWithMargins="0">
    <oddHeader>&amp;A</oddHeader>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67"/>
  <sheetViews>
    <sheetView topLeftCell="A2" zoomScale="85" zoomScaleNormal="85" workbookViewId="0">
      <selection activeCell="B18" sqref="B18"/>
    </sheetView>
  </sheetViews>
  <sheetFormatPr defaultColWidth="9.140625" defaultRowHeight="15.75" x14ac:dyDescent="0.25"/>
  <cols>
    <col min="1" max="1" width="10" style="11" customWidth="1"/>
    <col min="2" max="2" width="34.85546875" style="2" customWidth="1"/>
    <col min="3" max="5" width="14" style="12" customWidth="1"/>
    <col min="6" max="6" width="21.7109375" style="1" customWidth="1"/>
    <col min="7" max="7" width="14" style="12" customWidth="1"/>
    <col min="8" max="8" width="15.42578125" style="12" customWidth="1"/>
    <col min="9" max="9" width="14" style="12" customWidth="1"/>
    <col min="10" max="10" width="15.140625" style="2" customWidth="1"/>
    <col min="11" max="11" width="14" style="1" customWidth="1"/>
    <col min="12" max="12" width="18" style="12" customWidth="1"/>
    <col min="13" max="13" width="15.5703125" style="1" customWidth="1"/>
    <col min="14" max="14" width="15.85546875" style="2" customWidth="1"/>
    <col min="15" max="15" width="12.85546875" style="1" customWidth="1"/>
    <col min="16" max="16" width="10.140625" style="2" customWidth="1"/>
    <col min="17" max="18" width="10.85546875" style="2" customWidth="1"/>
    <col min="19" max="16384" width="9.140625" style="2"/>
  </cols>
  <sheetData>
    <row r="1" spans="1:14" ht="23.25" x14ac:dyDescent="0.35">
      <c r="A1" s="50" t="s">
        <v>327</v>
      </c>
      <c r="B1" s="50"/>
      <c r="C1" s="50"/>
      <c r="D1" s="50"/>
      <c r="E1" s="50"/>
      <c r="F1" s="50"/>
      <c r="G1" s="50"/>
      <c r="H1" s="50"/>
      <c r="I1" s="50"/>
      <c r="J1" s="50"/>
      <c r="K1" s="50"/>
      <c r="L1" s="50"/>
      <c r="M1" s="50"/>
      <c r="N1" s="50"/>
    </row>
    <row r="2" spans="1:14" ht="21" x14ac:dyDescent="0.35">
      <c r="A2" s="51" t="s">
        <v>432</v>
      </c>
      <c r="B2" s="51"/>
      <c r="C2" s="51"/>
      <c r="D2" s="51"/>
      <c r="E2" s="51"/>
      <c r="F2" s="51"/>
      <c r="G2" s="51"/>
      <c r="H2" s="51"/>
      <c r="I2" s="51"/>
      <c r="J2" s="51"/>
      <c r="K2" s="51"/>
      <c r="L2" s="51"/>
      <c r="M2" s="51"/>
      <c r="N2" s="51"/>
    </row>
    <row r="3" spans="1:14" ht="21" x14ac:dyDescent="0.35">
      <c r="A3" s="52" t="s">
        <v>473</v>
      </c>
      <c r="B3" s="52"/>
      <c r="C3" s="52"/>
      <c r="D3" s="52"/>
      <c r="E3" s="52"/>
      <c r="F3" s="52"/>
      <c r="G3" s="52"/>
      <c r="H3" s="52"/>
      <c r="I3" s="52"/>
      <c r="J3" s="52"/>
      <c r="K3" s="52"/>
      <c r="L3" s="52"/>
      <c r="M3" s="52"/>
      <c r="N3" s="52"/>
    </row>
    <row r="4" spans="1:14" x14ac:dyDescent="0.25">
      <c r="A4" s="22" t="s">
        <v>329</v>
      </c>
      <c r="B4" s="23"/>
      <c r="C4" s="23"/>
      <c r="D4" s="23"/>
      <c r="E4" s="23"/>
      <c r="F4" s="23"/>
      <c r="G4" s="23"/>
      <c r="H4" s="23"/>
      <c r="I4" s="23"/>
      <c r="J4" s="23"/>
      <c r="K4" s="23"/>
      <c r="L4" s="23"/>
      <c r="M4" s="23"/>
      <c r="N4" s="23"/>
    </row>
    <row r="5" spans="1:14" ht="15.6" customHeight="1" x14ac:dyDescent="0.25">
      <c r="A5" s="49" t="s">
        <v>391</v>
      </c>
      <c r="B5" s="49"/>
      <c r="C5" s="49"/>
      <c r="D5" s="49"/>
      <c r="E5" s="49"/>
      <c r="F5" s="49"/>
      <c r="G5" s="49"/>
      <c r="H5" s="49"/>
      <c r="I5" s="49"/>
      <c r="J5" s="49"/>
      <c r="K5" s="49"/>
      <c r="L5" s="49"/>
      <c r="M5" s="49"/>
      <c r="N5" s="49"/>
    </row>
    <row r="6" spans="1:14" x14ac:dyDescent="0.25">
      <c r="A6" s="49"/>
      <c r="B6" s="49"/>
      <c r="C6" s="49"/>
      <c r="D6" s="49"/>
      <c r="E6" s="49"/>
      <c r="F6" s="49"/>
      <c r="G6" s="49"/>
      <c r="H6" s="49"/>
      <c r="I6" s="49"/>
      <c r="J6" s="49"/>
      <c r="K6" s="49"/>
      <c r="L6" s="49"/>
      <c r="M6" s="49"/>
      <c r="N6" s="49"/>
    </row>
    <row r="7" spans="1:14" ht="15.6" customHeight="1" x14ac:dyDescent="0.25">
      <c r="A7" s="24" t="s">
        <v>390</v>
      </c>
      <c r="B7" s="25"/>
      <c r="C7" s="25"/>
      <c r="D7" s="25"/>
      <c r="E7" s="25"/>
      <c r="F7" s="25"/>
      <c r="G7" s="25"/>
      <c r="H7" s="25"/>
      <c r="I7" s="25"/>
      <c r="J7" s="25"/>
      <c r="K7" s="25"/>
      <c r="L7" s="25"/>
      <c r="M7" s="25"/>
      <c r="N7" s="25"/>
    </row>
    <row r="8" spans="1:14" ht="15.6" customHeight="1" x14ac:dyDescent="0.25">
      <c r="A8" s="49" t="s">
        <v>330</v>
      </c>
      <c r="B8" s="49"/>
      <c r="C8" s="49"/>
      <c r="D8" s="49"/>
      <c r="E8" s="49"/>
      <c r="F8" s="49"/>
      <c r="G8" s="49"/>
      <c r="H8" s="49"/>
      <c r="I8" s="49"/>
      <c r="J8" s="49"/>
      <c r="K8" s="49"/>
      <c r="L8" s="49"/>
      <c r="M8" s="49"/>
      <c r="N8" s="49"/>
    </row>
    <row r="9" spans="1:14" x14ac:dyDescent="0.25">
      <c r="A9" s="49"/>
      <c r="B9" s="49"/>
      <c r="C9" s="49"/>
      <c r="D9" s="49"/>
      <c r="E9" s="49"/>
      <c r="F9" s="49"/>
      <c r="G9" s="49"/>
      <c r="H9" s="49"/>
      <c r="I9" s="49"/>
      <c r="J9" s="49"/>
      <c r="K9" s="49"/>
      <c r="L9" s="49"/>
      <c r="M9" s="49"/>
      <c r="N9" s="49"/>
    </row>
    <row r="10" spans="1:14" x14ac:dyDescent="0.25">
      <c r="A10" s="26"/>
      <c r="B10" s="34"/>
      <c r="C10" s="34"/>
      <c r="D10" s="34"/>
      <c r="E10" s="34"/>
      <c r="F10" s="34"/>
      <c r="G10" s="34"/>
      <c r="H10" s="34"/>
      <c r="I10" s="34"/>
      <c r="J10" s="34"/>
      <c r="K10" s="34"/>
      <c r="L10" s="34"/>
      <c r="M10" s="34"/>
      <c r="N10" s="34"/>
    </row>
    <row r="11" spans="1:14" ht="15.6" customHeight="1" x14ac:dyDescent="0.25">
      <c r="A11" s="53" t="s">
        <v>478</v>
      </c>
      <c r="B11" s="53"/>
      <c r="C11" s="53"/>
      <c r="D11" s="53"/>
      <c r="E11" s="53"/>
      <c r="F11" s="53"/>
      <c r="G11" s="53"/>
      <c r="H11" s="53"/>
      <c r="I11" s="53"/>
      <c r="J11" s="53"/>
      <c r="K11" s="53"/>
      <c r="L11" s="53"/>
      <c r="M11" s="53"/>
      <c r="N11" s="53"/>
    </row>
    <row r="12" spans="1:14" ht="36.950000000000003" customHeight="1" x14ac:dyDescent="0.25">
      <c r="A12" s="53"/>
      <c r="B12" s="53"/>
      <c r="C12" s="53"/>
      <c r="D12" s="53"/>
      <c r="E12" s="53"/>
      <c r="F12" s="53"/>
      <c r="G12" s="53"/>
      <c r="H12" s="53"/>
      <c r="I12" s="53"/>
      <c r="J12" s="53"/>
      <c r="K12" s="53"/>
      <c r="L12" s="53"/>
      <c r="M12" s="53"/>
      <c r="N12" s="53"/>
    </row>
    <row r="13" spans="1:14" x14ac:dyDescent="0.25">
      <c r="A13" s="26"/>
      <c r="B13" s="34"/>
      <c r="C13" s="34"/>
      <c r="D13" s="34"/>
      <c r="E13" s="34"/>
      <c r="F13" s="34"/>
      <c r="G13" s="34"/>
      <c r="H13" s="34"/>
      <c r="I13" s="34"/>
      <c r="J13" s="34"/>
      <c r="K13" s="34"/>
      <c r="L13" s="34"/>
      <c r="M13" s="34"/>
      <c r="N13" s="34"/>
    </row>
    <row r="14" spans="1:14" ht="15.6" customHeight="1" x14ac:dyDescent="0.25">
      <c r="A14" s="49" t="s">
        <v>433</v>
      </c>
      <c r="B14" s="49"/>
      <c r="C14" s="49"/>
      <c r="D14" s="49"/>
      <c r="E14" s="49"/>
      <c r="F14" s="49"/>
      <c r="G14" s="49"/>
      <c r="H14" s="49"/>
      <c r="I14" s="49"/>
      <c r="J14" s="49"/>
      <c r="K14" s="49"/>
      <c r="L14" s="49"/>
      <c r="M14" s="49"/>
      <c r="N14" s="49"/>
    </row>
    <row r="15" spans="1:14" x14ac:dyDescent="0.25">
      <c r="A15" s="49"/>
      <c r="B15" s="49"/>
      <c r="C15" s="49"/>
      <c r="D15" s="49"/>
      <c r="E15" s="49"/>
      <c r="F15" s="49"/>
      <c r="G15" s="49"/>
      <c r="H15" s="49"/>
      <c r="I15" s="49"/>
      <c r="J15" s="49"/>
      <c r="K15" s="49"/>
      <c r="L15" s="49"/>
      <c r="M15" s="49"/>
      <c r="N15" s="49"/>
    </row>
    <row r="16" spans="1:14" x14ac:dyDescent="0.25">
      <c r="A16" s="26"/>
      <c r="B16" s="34"/>
      <c r="C16" s="34"/>
      <c r="D16" s="34"/>
      <c r="E16" s="34"/>
      <c r="F16" s="34"/>
      <c r="G16" s="34"/>
      <c r="H16" s="34"/>
      <c r="I16" s="34"/>
      <c r="J16" s="34"/>
      <c r="K16" s="34"/>
      <c r="L16" s="34"/>
      <c r="M16" s="34"/>
      <c r="N16" s="34"/>
    </row>
    <row r="17" spans="1:15" x14ac:dyDescent="0.25">
      <c r="A17" s="28" t="s">
        <v>475</v>
      </c>
      <c r="B17" s="35"/>
      <c r="C17" s="29"/>
      <c r="D17" s="29"/>
      <c r="E17" s="29"/>
      <c r="F17" s="30"/>
      <c r="G17" s="31"/>
      <c r="H17" s="31"/>
      <c r="I17" s="31"/>
      <c r="J17" s="29"/>
      <c r="K17" s="31"/>
      <c r="L17" s="31"/>
      <c r="M17" s="30"/>
      <c r="N17" s="29"/>
    </row>
    <row r="18" spans="1:15" x14ac:dyDescent="0.25">
      <c r="A18" s="32" t="s">
        <v>331</v>
      </c>
      <c r="B18" s="33">
        <f>COUNT(A21:A434)</f>
        <v>414</v>
      </c>
      <c r="C18" s="29"/>
      <c r="D18" s="29"/>
      <c r="E18" s="29"/>
      <c r="F18" s="30"/>
      <c r="G18" s="31"/>
      <c r="H18" s="31"/>
      <c r="I18" s="31"/>
      <c r="J18" s="29"/>
      <c r="K18" s="31"/>
      <c r="L18" s="31"/>
      <c r="M18" s="30"/>
      <c r="N18" s="29"/>
    </row>
    <row r="19" spans="1:15" x14ac:dyDescent="0.25">
      <c r="A19" s="18"/>
      <c r="B19" s="19"/>
      <c r="C19" s="20"/>
      <c r="D19" s="20"/>
      <c r="E19" s="20"/>
      <c r="F19" s="21"/>
      <c r="G19" s="20"/>
      <c r="H19" s="20"/>
      <c r="I19" s="20"/>
      <c r="J19" s="19"/>
      <c r="K19" s="21"/>
      <c r="L19" s="20"/>
      <c r="M19" s="21"/>
      <c r="N19" s="19"/>
    </row>
    <row r="20" spans="1:15" ht="105" customHeight="1" x14ac:dyDescent="0.25">
      <c r="A20" s="13" t="s">
        <v>325</v>
      </c>
      <c r="B20" s="14" t="s">
        <v>326</v>
      </c>
      <c r="C20" s="15" t="s">
        <v>435</v>
      </c>
      <c r="D20" s="15" t="s">
        <v>436</v>
      </c>
      <c r="E20" s="15" t="s">
        <v>386</v>
      </c>
      <c r="F20" s="15" t="s">
        <v>437</v>
      </c>
      <c r="G20" s="15" t="s">
        <v>438</v>
      </c>
      <c r="H20" s="16" t="s">
        <v>388</v>
      </c>
      <c r="I20" s="15" t="s">
        <v>385</v>
      </c>
      <c r="J20" s="14" t="s">
        <v>472</v>
      </c>
      <c r="K20" s="17" t="s">
        <v>387</v>
      </c>
      <c r="L20" s="15" t="s">
        <v>471</v>
      </c>
      <c r="M20" s="15" t="s">
        <v>389</v>
      </c>
      <c r="N20" s="15" t="s">
        <v>334</v>
      </c>
    </row>
    <row r="21" spans="1:15" s="3" customFormat="1" ht="15" x14ac:dyDescent="0.25">
      <c r="A21" s="37">
        <v>249901</v>
      </c>
      <c r="B21" s="38" t="s">
        <v>338</v>
      </c>
      <c r="C21" s="39">
        <v>1034.4080000000001</v>
      </c>
      <c r="D21" s="40">
        <v>705</v>
      </c>
      <c r="E21" s="39">
        <f>C21/D21</f>
        <v>1.4672453900709221</v>
      </c>
      <c r="F21" s="42">
        <v>340717665</v>
      </c>
      <c r="G21" s="44">
        <v>1070.586</v>
      </c>
      <c r="H21" s="43">
        <f>F21/G21</f>
        <v>318253.42849616939</v>
      </c>
      <c r="I21" s="38">
        <v>0</v>
      </c>
      <c r="J21" s="40">
        <v>74</v>
      </c>
      <c r="K21" s="39">
        <f>E21*J21</f>
        <v>108.57615886524823</v>
      </c>
      <c r="L21" s="44">
        <f>IF(G21-K21&gt;0,G21-K21,((D21-J21)*E21))</f>
        <v>962.00984113475181</v>
      </c>
      <c r="M21" s="43">
        <f>F21/L21</f>
        <v>354172.74380280956</v>
      </c>
      <c r="N21" s="38">
        <v>1</v>
      </c>
      <c r="O21" s="4"/>
    </row>
    <row r="22" spans="1:15" s="3" customFormat="1" ht="15" x14ac:dyDescent="0.25">
      <c r="A22" s="37">
        <v>212901</v>
      </c>
      <c r="B22" s="38" t="s">
        <v>423</v>
      </c>
      <c r="C22" s="39">
        <v>1285.058</v>
      </c>
      <c r="D22" s="40">
        <v>884</v>
      </c>
      <c r="E22" s="39">
        <f t="shared" ref="E22:E85" si="0">C22/D22</f>
        <v>1.4536855203619909</v>
      </c>
      <c r="F22" s="42">
        <v>325041651</v>
      </c>
      <c r="G22" s="44">
        <v>1163.3920000000001</v>
      </c>
      <c r="H22" s="43">
        <f t="shared" ref="H22:H85" si="1">F22/G22</f>
        <v>279391.34100973705</v>
      </c>
      <c r="I22" s="38">
        <v>0</v>
      </c>
      <c r="J22" s="40">
        <v>113</v>
      </c>
      <c r="K22" s="39">
        <f>E22*J22</f>
        <v>164.26646380090497</v>
      </c>
      <c r="L22" s="44">
        <f>IF(G22-K22&gt;0,G22-K22,((D22-J22)*E22))</f>
        <v>999.12553619909511</v>
      </c>
      <c r="M22" s="43">
        <f>F22/L22</f>
        <v>325326.13693023374</v>
      </c>
      <c r="N22" s="38">
        <v>1</v>
      </c>
      <c r="O22" s="4"/>
    </row>
    <row r="23" spans="1:15" s="3" customFormat="1" ht="15" x14ac:dyDescent="0.25">
      <c r="A23" s="37">
        <v>30903</v>
      </c>
      <c r="B23" s="38" t="s">
        <v>442</v>
      </c>
      <c r="C23" s="39">
        <v>568.101</v>
      </c>
      <c r="D23" s="40">
        <v>297</v>
      </c>
      <c r="E23" s="39">
        <f t="shared" si="0"/>
        <v>1.9127979797979797</v>
      </c>
      <c r="F23" s="42">
        <v>201653073</v>
      </c>
      <c r="G23" s="44">
        <v>646.36599999999999</v>
      </c>
      <c r="H23" s="43">
        <f t="shared" si="1"/>
        <v>311979.70344974828</v>
      </c>
      <c r="I23" s="38">
        <v>0</v>
      </c>
      <c r="J23" s="40">
        <v>9</v>
      </c>
      <c r="K23" s="39">
        <f>E23*J23</f>
        <v>17.215181818181819</v>
      </c>
      <c r="L23" s="44">
        <f>IF(G23-K23&gt;0,G23-K23,((D23-J23)*E23))</f>
        <v>629.15081818181818</v>
      </c>
      <c r="M23" s="43">
        <f t="shared" ref="M23:M86" si="2">F23/L23</f>
        <v>320516.26918765972</v>
      </c>
      <c r="N23" s="38">
        <v>1</v>
      </c>
      <c r="O23" s="4"/>
    </row>
    <row r="24" spans="1:15" s="3" customFormat="1" ht="15" x14ac:dyDescent="0.25">
      <c r="A24" s="37">
        <v>178902</v>
      </c>
      <c r="B24" s="38" t="s">
        <v>229</v>
      </c>
      <c r="C24" s="39">
        <v>2093.1990000000001</v>
      </c>
      <c r="D24" s="40">
        <v>1470</v>
      </c>
      <c r="E24" s="39">
        <f t="shared" si="0"/>
        <v>1.4239448979591838</v>
      </c>
      <c r="F24" s="42">
        <v>531909405</v>
      </c>
      <c r="G24" s="44">
        <v>2029.7250000000001</v>
      </c>
      <c r="H24" s="43">
        <f t="shared" si="1"/>
        <v>262059.83815541511</v>
      </c>
      <c r="I24" s="38">
        <v>0</v>
      </c>
      <c r="J24" s="40">
        <v>320</v>
      </c>
      <c r="K24" s="39">
        <f t="shared" ref="K24:K87" si="3">E24*J24</f>
        <v>455.66236734693882</v>
      </c>
      <c r="L24" s="44">
        <f t="shared" ref="L24:L87" si="4">IF(G24-K24&gt;0,G24-K24,((D24-J24)*E24))</f>
        <v>1574.0626326530614</v>
      </c>
      <c r="M24" s="43">
        <f t="shared" si="2"/>
        <v>337921.37235573266</v>
      </c>
      <c r="N24" s="38">
        <v>1</v>
      </c>
      <c r="O24" s="4"/>
    </row>
    <row r="25" spans="1:15" s="3" customFormat="1" ht="15" x14ac:dyDescent="0.25">
      <c r="A25" s="37">
        <v>25908</v>
      </c>
      <c r="B25" s="38" t="s">
        <v>23</v>
      </c>
      <c r="C25" s="39">
        <v>239.38900000000001</v>
      </c>
      <c r="D25" s="40">
        <v>121</v>
      </c>
      <c r="E25" s="39">
        <f t="shared" si="0"/>
        <v>1.9784214876033059</v>
      </c>
      <c r="F25" s="42">
        <v>99494220</v>
      </c>
      <c r="G25" s="44">
        <v>384.33300000000003</v>
      </c>
      <c r="H25" s="43">
        <f t="shared" si="1"/>
        <v>258875.03805293844</v>
      </c>
      <c r="I25" s="38">
        <v>0</v>
      </c>
      <c r="J25" s="40">
        <v>63</v>
      </c>
      <c r="K25" s="39">
        <f t="shared" si="3"/>
        <v>124.64055371900828</v>
      </c>
      <c r="L25" s="44">
        <f t="shared" si="4"/>
        <v>259.69244628099176</v>
      </c>
      <c r="M25" s="43">
        <f t="shared" si="2"/>
        <v>383123.27302868688</v>
      </c>
      <c r="N25" s="38">
        <v>1</v>
      </c>
      <c r="O25" s="4"/>
    </row>
    <row r="26" spans="1:15" s="3" customFormat="1" ht="15" x14ac:dyDescent="0.25">
      <c r="A26" s="37">
        <v>1902</v>
      </c>
      <c r="B26" s="38" t="s">
        <v>0</v>
      </c>
      <c r="C26" s="39">
        <v>892.4</v>
      </c>
      <c r="D26" s="40">
        <v>575</v>
      </c>
      <c r="E26" s="39">
        <f t="shared" si="0"/>
        <v>1.552</v>
      </c>
      <c r="F26" s="42">
        <v>274667065</v>
      </c>
      <c r="G26" s="44">
        <v>904.12900000000002</v>
      </c>
      <c r="H26" s="43">
        <f t="shared" si="1"/>
        <v>303791.89805879473</v>
      </c>
      <c r="I26" s="38">
        <v>0</v>
      </c>
      <c r="J26" s="40">
        <v>107</v>
      </c>
      <c r="K26" s="39">
        <f t="shared" si="3"/>
        <v>166.06399999999999</v>
      </c>
      <c r="L26" s="44">
        <f t="shared" si="4"/>
        <v>738.06500000000005</v>
      </c>
      <c r="M26" s="43">
        <f t="shared" si="2"/>
        <v>372144.81786834489</v>
      </c>
      <c r="N26" s="38">
        <v>1</v>
      </c>
      <c r="O26" s="4"/>
    </row>
    <row r="27" spans="1:15" s="3" customFormat="1" ht="15" x14ac:dyDescent="0.25">
      <c r="A27" s="37">
        <v>7901</v>
      </c>
      <c r="B27" s="38" t="s">
        <v>448</v>
      </c>
      <c r="C27" s="39">
        <v>798.65500000000009</v>
      </c>
      <c r="D27" s="40">
        <v>487</v>
      </c>
      <c r="E27" s="39">
        <f t="shared" si="0"/>
        <v>1.6399486652977415</v>
      </c>
      <c r="F27" s="42">
        <v>251116530</v>
      </c>
      <c r="G27" s="44">
        <v>802.36599999999999</v>
      </c>
      <c r="H27" s="43">
        <f t="shared" si="1"/>
        <v>312970.05356657685</v>
      </c>
      <c r="I27" s="38">
        <v>0</v>
      </c>
      <c r="J27" s="40">
        <v>15</v>
      </c>
      <c r="K27" s="39">
        <f t="shared" si="3"/>
        <v>24.599229979466124</v>
      </c>
      <c r="L27" s="44">
        <f t="shared" si="4"/>
        <v>777.76677002053384</v>
      </c>
      <c r="M27" s="43">
        <f t="shared" si="2"/>
        <v>322868.67950577301</v>
      </c>
      <c r="N27" s="38">
        <v>1</v>
      </c>
      <c r="O27" s="4"/>
    </row>
    <row r="28" spans="1:15" s="3" customFormat="1" ht="15" x14ac:dyDescent="0.25">
      <c r="A28" s="37">
        <v>99902</v>
      </c>
      <c r="B28" s="38" t="s">
        <v>121</v>
      </c>
      <c r="C28" s="39">
        <v>375.81600000000003</v>
      </c>
      <c r="D28" s="40">
        <v>219</v>
      </c>
      <c r="E28" s="39">
        <f t="shared" si="0"/>
        <v>1.716054794520548</v>
      </c>
      <c r="F28" s="42">
        <v>115267079</v>
      </c>
      <c r="G28" s="44">
        <v>368.64</v>
      </c>
      <c r="H28" s="43">
        <f t="shared" si="1"/>
        <v>312681.96343315975</v>
      </c>
      <c r="I28" s="38">
        <v>0</v>
      </c>
      <c r="J28" s="40">
        <v>46</v>
      </c>
      <c r="K28" s="39">
        <f t="shared" si="3"/>
        <v>78.938520547945203</v>
      </c>
      <c r="L28" s="44">
        <f t="shared" si="4"/>
        <v>289.7014794520548</v>
      </c>
      <c r="M28" s="43">
        <f t="shared" si="2"/>
        <v>397882.25872376515</v>
      </c>
      <c r="N28" s="38">
        <v>1</v>
      </c>
      <c r="O28" s="4"/>
    </row>
    <row r="29" spans="1:15" s="3" customFormat="1" ht="15" x14ac:dyDescent="0.25">
      <c r="A29" s="37">
        <v>67902</v>
      </c>
      <c r="B29" s="38" t="s">
        <v>77</v>
      </c>
      <c r="C29" s="39">
        <v>1274.144</v>
      </c>
      <c r="D29" s="40">
        <v>855</v>
      </c>
      <c r="E29" s="39">
        <f t="shared" si="0"/>
        <v>1.4902269005847952</v>
      </c>
      <c r="F29" s="42">
        <v>427705337</v>
      </c>
      <c r="G29" s="44">
        <v>1357.866</v>
      </c>
      <c r="H29" s="43">
        <f t="shared" si="1"/>
        <v>314983.46449502383</v>
      </c>
      <c r="I29" s="38">
        <v>0</v>
      </c>
      <c r="J29" s="40">
        <v>61</v>
      </c>
      <c r="K29" s="39">
        <f t="shared" si="3"/>
        <v>90.903840935672505</v>
      </c>
      <c r="L29" s="44">
        <f t="shared" si="4"/>
        <v>1266.9621590643276</v>
      </c>
      <c r="M29" s="43">
        <f t="shared" si="2"/>
        <v>337583.35554067965</v>
      </c>
      <c r="N29" s="38">
        <v>1</v>
      </c>
      <c r="O29" s="4"/>
    </row>
    <row r="30" spans="1:15" s="3" customFormat="1" ht="15" x14ac:dyDescent="0.25">
      <c r="A30" s="37">
        <v>246914</v>
      </c>
      <c r="B30" s="38" t="s">
        <v>314</v>
      </c>
      <c r="C30" s="39">
        <v>239.87100000000001</v>
      </c>
      <c r="D30" s="40">
        <v>165</v>
      </c>
      <c r="E30" s="39">
        <f t="shared" si="0"/>
        <v>1.4537636363636364</v>
      </c>
      <c r="F30" s="42">
        <v>70059736</v>
      </c>
      <c r="G30" s="44">
        <v>261.36500000000001</v>
      </c>
      <c r="H30" s="43">
        <f t="shared" si="1"/>
        <v>268053.24354829453</v>
      </c>
      <c r="I30" s="38">
        <v>0</v>
      </c>
      <c r="J30" s="40">
        <v>96</v>
      </c>
      <c r="K30" s="39">
        <f t="shared" si="3"/>
        <v>139.56130909090911</v>
      </c>
      <c r="L30" s="44">
        <f t="shared" si="4"/>
        <v>121.8036909090909</v>
      </c>
      <c r="M30" s="43">
        <f t="shared" si="2"/>
        <v>575185.65715951589</v>
      </c>
      <c r="N30" s="38">
        <v>1</v>
      </c>
      <c r="O30" s="4"/>
    </row>
    <row r="31" spans="1:15" s="3" customFormat="1" ht="15" x14ac:dyDescent="0.25">
      <c r="A31" s="37">
        <v>18908</v>
      </c>
      <c r="B31" s="38" t="s">
        <v>16</v>
      </c>
      <c r="C31" s="39">
        <v>255.816</v>
      </c>
      <c r="D31" s="40">
        <v>134</v>
      </c>
      <c r="E31" s="39">
        <f t="shared" si="0"/>
        <v>1.9090746268656718</v>
      </c>
      <c r="F31" s="42">
        <v>78114875</v>
      </c>
      <c r="G31" s="44">
        <v>251.458</v>
      </c>
      <c r="H31" s="43">
        <f t="shared" si="1"/>
        <v>310647.80201862735</v>
      </c>
      <c r="I31" s="38">
        <v>0</v>
      </c>
      <c r="J31" s="40">
        <v>23</v>
      </c>
      <c r="K31" s="39">
        <f t="shared" si="3"/>
        <v>43.908716417910448</v>
      </c>
      <c r="L31" s="44">
        <f t="shared" si="4"/>
        <v>207.54928358208954</v>
      </c>
      <c r="M31" s="43">
        <f t="shared" si="2"/>
        <v>376367.83732430538</v>
      </c>
      <c r="N31" s="38">
        <v>1</v>
      </c>
      <c r="O31" s="4"/>
    </row>
    <row r="32" spans="1:15" s="3" customFormat="1" ht="15" x14ac:dyDescent="0.25">
      <c r="A32" s="37">
        <v>107904</v>
      </c>
      <c r="B32" s="38" t="s">
        <v>449</v>
      </c>
      <c r="C32" s="39">
        <v>872.33100000000002</v>
      </c>
      <c r="D32" s="40">
        <v>544</v>
      </c>
      <c r="E32" s="39">
        <f t="shared" si="0"/>
        <v>1.6035496323529412</v>
      </c>
      <c r="F32" s="42">
        <v>263067528</v>
      </c>
      <c r="G32" s="44">
        <v>944.88100000000009</v>
      </c>
      <c r="H32" s="43">
        <f t="shared" si="1"/>
        <v>278413.39597261453</v>
      </c>
      <c r="I32" s="38">
        <v>0</v>
      </c>
      <c r="J32" s="40">
        <v>77</v>
      </c>
      <c r="K32" s="39">
        <f t="shared" si="3"/>
        <v>123.47332169117648</v>
      </c>
      <c r="L32" s="44">
        <f t="shared" si="4"/>
        <v>821.40767830882362</v>
      </c>
      <c r="M32" s="43">
        <f t="shared" si="2"/>
        <v>320264.26699787291</v>
      </c>
      <c r="N32" s="38">
        <v>1</v>
      </c>
      <c r="O32" s="4"/>
    </row>
    <row r="33" spans="1:15" s="3" customFormat="1" ht="15" x14ac:dyDescent="0.25">
      <c r="A33" s="37">
        <v>178905</v>
      </c>
      <c r="B33" s="38" t="s">
        <v>230</v>
      </c>
      <c r="C33" s="39">
        <v>496.101</v>
      </c>
      <c r="D33" s="40">
        <v>314</v>
      </c>
      <c r="E33" s="39">
        <f t="shared" si="0"/>
        <v>1.5799394904458599</v>
      </c>
      <c r="F33" s="42">
        <v>87290249</v>
      </c>
      <c r="G33" s="44">
        <v>422.90000000000003</v>
      </c>
      <c r="H33" s="43">
        <f t="shared" si="1"/>
        <v>206408.72310238826</v>
      </c>
      <c r="I33" s="38">
        <v>0</v>
      </c>
      <c r="J33" s="40">
        <v>103</v>
      </c>
      <c r="K33" s="39">
        <f t="shared" si="3"/>
        <v>162.73376751592357</v>
      </c>
      <c r="L33" s="44">
        <f t="shared" si="4"/>
        <v>260.16623248407643</v>
      </c>
      <c r="M33" s="43">
        <f t="shared" si="2"/>
        <v>335517.21207840694</v>
      </c>
      <c r="N33" s="38">
        <v>1</v>
      </c>
      <c r="O33" s="4"/>
    </row>
    <row r="34" spans="1:15" s="3" customFormat="1" ht="15" x14ac:dyDescent="0.25">
      <c r="A34" s="37">
        <v>67903</v>
      </c>
      <c r="B34" s="38" t="s">
        <v>417</v>
      </c>
      <c r="C34" s="39">
        <v>1627.6090000000002</v>
      </c>
      <c r="D34" s="40">
        <v>1179</v>
      </c>
      <c r="E34" s="39">
        <f t="shared" si="0"/>
        <v>1.3804995759117897</v>
      </c>
      <c r="F34" s="42">
        <v>484289050</v>
      </c>
      <c r="G34" s="44">
        <v>1568.4780000000001</v>
      </c>
      <c r="H34" s="43">
        <f t="shared" si="1"/>
        <v>308763.68683526322</v>
      </c>
      <c r="I34" s="38">
        <v>0</v>
      </c>
      <c r="J34" s="40">
        <v>112</v>
      </c>
      <c r="K34" s="39">
        <f t="shared" si="3"/>
        <v>154.61595250212045</v>
      </c>
      <c r="L34" s="44">
        <f t="shared" si="4"/>
        <v>1413.8620474978795</v>
      </c>
      <c r="M34" s="43">
        <f t="shared" si="2"/>
        <v>342529.20987379877</v>
      </c>
      <c r="N34" s="38">
        <v>1</v>
      </c>
      <c r="O34" s="4"/>
    </row>
    <row r="35" spans="1:15" s="3" customFormat="1" ht="15" x14ac:dyDescent="0.25">
      <c r="A35" s="37">
        <v>152907</v>
      </c>
      <c r="B35" s="38" t="s">
        <v>419</v>
      </c>
      <c r="C35" s="39">
        <v>11367.663</v>
      </c>
      <c r="D35" s="40">
        <v>9619</v>
      </c>
      <c r="E35" s="39">
        <f t="shared" si="0"/>
        <v>1.1817925979831583</v>
      </c>
      <c r="F35" s="42">
        <v>3796153468</v>
      </c>
      <c r="G35" s="44">
        <v>11966.304</v>
      </c>
      <c r="H35" s="43">
        <f t="shared" si="1"/>
        <v>317236.92361484381</v>
      </c>
      <c r="I35" s="38">
        <v>0</v>
      </c>
      <c r="J35" s="40">
        <v>657</v>
      </c>
      <c r="K35" s="39">
        <f t="shared" si="3"/>
        <v>776.43773687493501</v>
      </c>
      <c r="L35" s="44">
        <f t="shared" si="4"/>
        <v>11189.866263125065</v>
      </c>
      <c r="M35" s="43">
        <f t="shared" si="2"/>
        <v>339249.22592773009</v>
      </c>
      <c r="N35" s="38">
        <v>1</v>
      </c>
      <c r="O35" s="4"/>
    </row>
    <row r="36" spans="1:15" s="3" customFormat="1" ht="15" x14ac:dyDescent="0.25">
      <c r="A36" s="37">
        <v>123914</v>
      </c>
      <c r="B36" s="38" t="s">
        <v>457</v>
      </c>
      <c r="C36" s="39">
        <v>2459.7620000000002</v>
      </c>
      <c r="D36" s="40">
        <v>1927</v>
      </c>
      <c r="E36" s="39">
        <f t="shared" si="0"/>
        <v>1.2764722366372601</v>
      </c>
      <c r="F36" s="42">
        <v>713766438</v>
      </c>
      <c r="G36" s="44">
        <v>2318.8209999999999</v>
      </c>
      <c r="H36" s="43">
        <f t="shared" si="1"/>
        <v>307814.37549513311</v>
      </c>
      <c r="I36" s="38">
        <v>0</v>
      </c>
      <c r="J36" s="40">
        <v>127</v>
      </c>
      <c r="K36" s="39">
        <f t="shared" si="3"/>
        <v>162.11197405293203</v>
      </c>
      <c r="L36" s="44">
        <f t="shared" si="4"/>
        <v>2156.7090259470679</v>
      </c>
      <c r="M36" s="43">
        <f t="shared" si="2"/>
        <v>330951.66265489446</v>
      </c>
      <c r="N36" s="38">
        <v>1</v>
      </c>
      <c r="O36" s="4"/>
    </row>
    <row r="37" spans="1:15" s="3" customFormat="1" ht="15" x14ac:dyDescent="0.25">
      <c r="A37" s="37">
        <v>244901</v>
      </c>
      <c r="B37" s="38" t="s">
        <v>308</v>
      </c>
      <c r="C37" s="39">
        <v>233.327</v>
      </c>
      <c r="D37" s="40">
        <v>114</v>
      </c>
      <c r="E37" s="39">
        <f t="shared" si="0"/>
        <v>2.0467280701754387</v>
      </c>
      <c r="F37" s="42">
        <v>72096109</v>
      </c>
      <c r="G37" s="44">
        <v>232.25800000000001</v>
      </c>
      <c r="H37" s="43">
        <f t="shared" si="1"/>
        <v>310413.88886496914</v>
      </c>
      <c r="I37" s="38">
        <v>0</v>
      </c>
      <c r="J37" s="40">
        <v>98</v>
      </c>
      <c r="K37" s="39">
        <f t="shared" si="3"/>
        <v>200.57935087719298</v>
      </c>
      <c r="L37" s="44">
        <f t="shared" si="4"/>
        <v>31.67864912280703</v>
      </c>
      <c r="M37" s="43">
        <f t="shared" si="2"/>
        <v>2275858.0620186371</v>
      </c>
      <c r="N37" s="38">
        <v>1</v>
      </c>
      <c r="O37" s="4"/>
    </row>
    <row r="38" spans="1:15" s="3" customFormat="1" ht="15" x14ac:dyDescent="0.25">
      <c r="A38" s="37">
        <v>202903</v>
      </c>
      <c r="B38" s="38" t="s">
        <v>340</v>
      </c>
      <c r="C38" s="39">
        <v>1437.8150000000001</v>
      </c>
      <c r="D38" s="40">
        <v>886</v>
      </c>
      <c r="E38" s="39">
        <f t="shared" si="0"/>
        <v>1.6228160270880361</v>
      </c>
      <c r="F38" s="42">
        <v>451454828</v>
      </c>
      <c r="G38" s="44">
        <v>1418.4080000000001</v>
      </c>
      <c r="H38" s="43">
        <f t="shared" si="1"/>
        <v>318282.77054274932</v>
      </c>
      <c r="I38" s="38">
        <v>0</v>
      </c>
      <c r="J38" s="40">
        <v>27</v>
      </c>
      <c r="K38" s="39">
        <f t="shared" si="3"/>
        <v>43.816032731376971</v>
      </c>
      <c r="L38" s="44">
        <f t="shared" si="4"/>
        <v>1374.5919672686232</v>
      </c>
      <c r="M38" s="43">
        <f t="shared" si="2"/>
        <v>328428.24543567013</v>
      </c>
      <c r="N38" s="38">
        <v>1</v>
      </c>
      <c r="O38" s="4"/>
    </row>
    <row r="39" spans="1:15" s="3" customFormat="1" ht="15" x14ac:dyDescent="0.25">
      <c r="A39" s="37">
        <v>146905</v>
      </c>
      <c r="B39" s="38" t="s">
        <v>189</v>
      </c>
      <c r="C39" s="39">
        <v>793.03200000000004</v>
      </c>
      <c r="D39" s="40">
        <v>467</v>
      </c>
      <c r="E39" s="39">
        <f t="shared" si="0"/>
        <v>1.6981413276231265</v>
      </c>
      <c r="F39" s="42">
        <v>238899591</v>
      </c>
      <c r="G39" s="44">
        <v>773.65200000000004</v>
      </c>
      <c r="H39" s="43">
        <f t="shared" si="1"/>
        <v>308794.64022583794</v>
      </c>
      <c r="I39" s="38">
        <v>0</v>
      </c>
      <c r="J39" s="40">
        <v>55</v>
      </c>
      <c r="K39" s="39">
        <f t="shared" si="3"/>
        <v>93.397773019271966</v>
      </c>
      <c r="L39" s="44">
        <f t="shared" si="4"/>
        <v>680.25422698072805</v>
      </c>
      <c r="M39" s="43">
        <f t="shared" si="2"/>
        <v>351191.63031201297</v>
      </c>
      <c r="N39" s="38">
        <v>1</v>
      </c>
      <c r="O39" s="4"/>
    </row>
    <row r="40" spans="1:15" s="3" customFormat="1" ht="15" x14ac:dyDescent="0.25">
      <c r="A40" s="37">
        <v>208903</v>
      </c>
      <c r="B40" s="38" t="s">
        <v>271</v>
      </c>
      <c r="C40" s="39">
        <v>390.38200000000001</v>
      </c>
      <c r="D40" s="40">
        <v>256</v>
      </c>
      <c r="E40" s="39">
        <f t="shared" si="0"/>
        <v>1.5249296875</v>
      </c>
      <c r="F40" s="42">
        <v>138528268</v>
      </c>
      <c r="G40" s="44">
        <v>454.81</v>
      </c>
      <c r="H40" s="43">
        <f t="shared" si="1"/>
        <v>304584.92117587564</v>
      </c>
      <c r="I40" s="38">
        <v>0</v>
      </c>
      <c r="J40" s="40">
        <v>122</v>
      </c>
      <c r="K40" s="39">
        <f t="shared" si="3"/>
        <v>186.041421875</v>
      </c>
      <c r="L40" s="44">
        <f t="shared" si="4"/>
        <v>268.76857812499998</v>
      </c>
      <c r="M40" s="43">
        <f t="shared" si="2"/>
        <v>515418.39067055192</v>
      </c>
      <c r="N40" s="38">
        <v>1</v>
      </c>
      <c r="O40" s="4"/>
    </row>
    <row r="41" spans="1:15" s="3" customFormat="1" ht="15" x14ac:dyDescent="0.25">
      <c r="A41" s="37">
        <v>155901</v>
      </c>
      <c r="B41" s="38" t="s">
        <v>345</v>
      </c>
      <c r="C41" s="39">
        <v>1954.8910000000001</v>
      </c>
      <c r="D41" s="40">
        <v>1272</v>
      </c>
      <c r="E41" s="39">
        <f t="shared" si="0"/>
        <v>1.5368639937106918</v>
      </c>
      <c r="F41" s="42">
        <v>621550267</v>
      </c>
      <c r="G41" s="44">
        <v>1953.9690000000001</v>
      </c>
      <c r="H41" s="43">
        <f t="shared" si="1"/>
        <v>318096.27839540952</v>
      </c>
      <c r="I41" s="38">
        <v>0</v>
      </c>
      <c r="J41" s="40">
        <v>108</v>
      </c>
      <c r="K41" s="39">
        <f t="shared" si="3"/>
        <v>165.98131132075471</v>
      </c>
      <c r="L41" s="44">
        <f t="shared" si="4"/>
        <v>1787.9876886792454</v>
      </c>
      <c r="M41" s="43">
        <f t="shared" si="2"/>
        <v>347625.58541951043</v>
      </c>
      <c r="N41" s="38">
        <v>1</v>
      </c>
      <c r="O41" s="4"/>
    </row>
    <row r="42" spans="1:15" s="3" customFormat="1" ht="15" x14ac:dyDescent="0.25">
      <c r="A42" s="37">
        <v>50909</v>
      </c>
      <c r="B42" s="38" t="s">
        <v>395</v>
      </c>
      <c r="C42" s="39">
        <v>495.28900000000004</v>
      </c>
      <c r="D42" s="40">
        <v>309</v>
      </c>
      <c r="E42" s="39">
        <f t="shared" si="0"/>
        <v>1.6028770226537219</v>
      </c>
      <c r="F42" s="42">
        <v>75756032</v>
      </c>
      <c r="G42" s="44">
        <v>422.09200000000004</v>
      </c>
      <c r="H42" s="43">
        <f t="shared" si="1"/>
        <v>179477.53570311682</v>
      </c>
      <c r="I42" s="38">
        <v>0</v>
      </c>
      <c r="J42" s="40">
        <v>170</v>
      </c>
      <c r="K42" s="39">
        <f t="shared" si="3"/>
        <v>272.48909385113274</v>
      </c>
      <c r="L42" s="44">
        <f t="shared" si="4"/>
        <v>149.60290614886731</v>
      </c>
      <c r="M42" s="43">
        <f t="shared" si="2"/>
        <v>506380.7512176031</v>
      </c>
      <c r="N42" s="38">
        <v>1</v>
      </c>
      <c r="O42" s="4"/>
    </row>
    <row r="43" spans="1:15" s="3" customFormat="1" ht="15" x14ac:dyDescent="0.25">
      <c r="A43" s="37">
        <v>125906</v>
      </c>
      <c r="B43" s="38" t="s">
        <v>159</v>
      </c>
      <c r="C43" s="39">
        <v>212.38600000000002</v>
      </c>
      <c r="D43" s="40">
        <v>130</v>
      </c>
      <c r="E43" s="39">
        <f t="shared" si="0"/>
        <v>1.6337384615384618</v>
      </c>
      <c r="F43" s="42">
        <v>47544831</v>
      </c>
      <c r="G43" s="44">
        <v>201.24</v>
      </c>
      <c r="H43" s="43">
        <f t="shared" si="1"/>
        <v>236259.34704830052</v>
      </c>
      <c r="I43" s="38">
        <v>0</v>
      </c>
      <c r="J43" s="40">
        <v>102</v>
      </c>
      <c r="K43" s="39">
        <f t="shared" si="3"/>
        <v>166.6413230769231</v>
      </c>
      <c r="L43" s="44">
        <f t="shared" si="4"/>
        <v>34.598676923076908</v>
      </c>
      <c r="M43" s="43">
        <f t="shared" si="2"/>
        <v>1374180.6111749944</v>
      </c>
      <c r="N43" s="38">
        <v>1</v>
      </c>
      <c r="O43" s="4"/>
    </row>
    <row r="44" spans="1:15" s="3" customFormat="1" ht="15" x14ac:dyDescent="0.25">
      <c r="A44" s="37">
        <v>201903</v>
      </c>
      <c r="B44" s="38" t="s">
        <v>264</v>
      </c>
      <c r="C44" s="39">
        <v>317.20999999999998</v>
      </c>
      <c r="D44" s="40">
        <v>180</v>
      </c>
      <c r="E44" s="39">
        <f t="shared" si="0"/>
        <v>1.7622777777777776</v>
      </c>
      <c r="F44" s="42">
        <v>83455775</v>
      </c>
      <c r="G44" s="44">
        <v>300.91900000000004</v>
      </c>
      <c r="H44" s="43">
        <f t="shared" si="1"/>
        <v>277336.34300260199</v>
      </c>
      <c r="I44" s="38">
        <v>0</v>
      </c>
      <c r="J44" s="40">
        <v>45</v>
      </c>
      <c r="K44" s="39">
        <f t="shared" si="3"/>
        <v>79.302499999999995</v>
      </c>
      <c r="L44" s="44">
        <f t="shared" si="4"/>
        <v>221.61650000000003</v>
      </c>
      <c r="M44" s="43">
        <f t="shared" si="2"/>
        <v>376577.44346652884</v>
      </c>
      <c r="N44" s="38">
        <v>1</v>
      </c>
      <c r="O44" s="4"/>
    </row>
    <row r="45" spans="1:15" s="3" customFormat="1" ht="15" x14ac:dyDescent="0.25">
      <c r="A45" s="37">
        <v>146906</v>
      </c>
      <c r="B45" s="38" t="s">
        <v>190</v>
      </c>
      <c r="C45" s="39">
        <v>2816.3850000000002</v>
      </c>
      <c r="D45" s="40">
        <v>2072</v>
      </c>
      <c r="E45" s="39">
        <f t="shared" si="0"/>
        <v>1.3592591698841701</v>
      </c>
      <c r="F45" s="42">
        <v>875903409</v>
      </c>
      <c r="G45" s="44">
        <v>2821.7470000000003</v>
      </c>
      <c r="H45" s="43">
        <f t="shared" si="1"/>
        <v>310411.74456816999</v>
      </c>
      <c r="I45" s="38">
        <v>0</v>
      </c>
      <c r="J45" s="40">
        <v>139</v>
      </c>
      <c r="K45" s="39">
        <f t="shared" si="3"/>
        <v>188.93702461389964</v>
      </c>
      <c r="L45" s="44">
        <f t="shared" si="4"/>
        <v>2632.8099753861006</v>
      </c>
      <c r="M45" s="43">
        <f t="shared" si="2"/>
        <v>332687.66724098613</v>
      </c>
      <c r="N45" s="38">
        <v>1</v>
      </c>
      <c r="O45" s="4"/>
    </row>
    <row r="46" spans="1:15" s="3" customFormat="1" ht="15" x14ac:dyDescent="0.25">
      <c r="A46" s="37">
        <v>160905</v>
      </c>
      <c r="B46" s="38" t="s">
        <v>459</v>
      </c>
      <c r="C46" s="39">
        <v>256.54700000000003</v>
      </c>
      <c r="D46" s="40">
        <v>107</v>
      </c>
      <c r="E46" s="39">
        <f t="shared" si="0"/>
        <v>2.3976355140186918</v>
      </c>
      <c r="F46" s="42">
        <v>28306228</v>
      </c>
      <c r="G46" s="44">
        <v>245.48400000000001</v>
      </c>
      <c r="H46" s="43">
        <f t="shared" si="1"/>
        <v>115307.83268970686</v>
      </c>
      <c r="I46" s="38">
        <v>0</v>
      </c>
      <c r="J46" s="40">
        <v>86</v>
      </c>
      <c r="K46" s="39">
        <f t="shared" si="3"/>
        <v>206.1966542056075</v>
      </c>
      <c r="L46" s="44">
        <f t="shared" si="4"/>
        <v>39.287345794392508</v>
      </c>
      <c r="M46" s="43">
        <f t="shared" si="2"/>
        <v>720492.24572559842</v>
      </c>
      <c r="N46" s="38">
        <v>1</v>
      </c>
      <c r="O46" s="4"/>
    </row>
    <row r="47" spans="1:15" s="3" customFormat="1" ht="15" x14ac:dyDescent="0.25">
      <c r="A47" s="37">
        <v>178906</v>
      </c>
      <c r="B47" s="38" t="s">
        <v>421</v>
      </c>
      <c r="C47" s="39">
        <v>1355.595</v>
      </c>
      <c r="D47" s="40">
        <v>1017</v>
      </c>
      <c r="E47" s="39">
        <f t="shared" si="0"/>
        <v>1.3329351032448378</v>
      </c>
      <c r="F47" s="42">
        <v>380110716</v>
      </c>
      <c r="G47" s="44">
        <v>1481.6610000000001</v>
      </c>
      <c r="H47" s="43">
        <f t="shared" si="1"/>
        <v>256543.64662362039</v>
      </c>
      <c r="I47" s="38">
        <v>0</v>
      </c>
      <c r="J47" s="40">
        <v>408</v>
      </c>
      <c r="K47" s="39">
        <f t="shared" si="3"/>
        <v>543.83752212389379</v>
      </c>
      <c r="L47" s="44">
        <f t="shared" si="4"/>
        <v>937.82347787610627</v>
      </c>
      <c r="M47" s="43">
        <f t="shared" si="2"/>
        <v>405311.58044884814</v>
      </c>
      <c r="N47" s="38">
        <v>1</v>
      </c>
      <c r="O47" s="4"/>
    </row>
    <row r="48" spans="1:15" s="3" customFormat="1" ht="15" x14ac:dyDescent="0.25">
      <c r="A48" s="37">
        <v>168902</v>
      </c>
      <c r="B48" s="38" t="s">
        <v>212</v>
      </c>
      <c r="C48" s="39">
        <v>260.04300000000001</v>
      </c>
      <c r="D48" s="40">
        <v>158</v>
      </c>
      <c r="E48" s="39">
        <f t="shared" si="0"/>
        <v>1.6458417721518988</v>
      </c>
      <c r="F48" s="42">
        <v>94491936</v>
      </c>
      <c r="G48" s="44">
        <v>305.798</v>
      </c>
      <c r="H48" s="43">
        <f t="shared" si="1"/>
        <v>309001.15762693022</v>
      </c>
      <c r="I48" s="38">
        <v>0</v>
      </c>
      <c r="J48" s="40">
        <v>42</v>
      </c>
      <c r="K48" s="39">
        <f t="shared" si="3"/>
        <v>69.125354430379744</v>
      </c>
      <c r="L48" s="44">
        <f t="shared" si="4"/>
        <v>236.67264556962027</v>
      </c>
      <c r="M48" s="43">
        <f t="shared" si="2"/>
        <v>399251.61512678489</v>
      </c>
      <c r="N48" s="38">
        <v>1</v>
      </c>
      <c r="O48" s="4"/>
    </row>
    <row r="49" spans="1:15" s="3" customFormat="1" ht="15" x14ac:dyDescent="0.25">
      <c r="A49" s="37">
        <v>127905</v>
      </c>
      <c r="B49" s="38" t="s">
        <v>346</v>
      </c>
      <c r="C49" s="39">
        <v>263.72700000000003</v>
      </c>
      <c r="D49" s="40">
        <v>105</v>
      </c>
      <c r="E49" s="39">
        <f t="shared" si="0"/>
        <v>2.5116857142857145</v>
      </c>
      <c r="F49" s="42">
        <v>76425794</v>
      </c>
      <c r="G49" s="44">
        <v>256.3</v>
      </c>
      <c r="H49" s="43">
        <f t="shared" si="1"/>
        <v>298188.81779165042</v>
      </c>
      <c r="I49" s="38">
        <v>0</v>
      </c>
      <c r="J49" s="40">
        <v>20</v>
      </c>
      <c r="K49" s="39">
        <f t="shared" si="3"/>
        <v>50.233714285714292</v>
      </c>
      <c r="L49" s="44">
        <f t="shared" si="4"/>
        <v>206.06628571428573</v>
      </c>
      <c r="M49" s="43">
        <f t="shared" si="2"/>
        <v>370879.66008163808</v>
      </c>
      <c r="N49" s="38">
        <v>1</v>
      </c>
      <c r="O49" s="4"/>
    </row>
    <row r="50" spans="1:15" s="3" customFormat="1" ht="15" x14ac:dyDescent="0.25">
      <c r="A50" s="37">
        <v>209902</v>
      </c>
      <c r="B50" s="38" t="s">
        <v>273</v>
      </c>
      <c r="C50" s="39">
        <v>272.89400000000001</v>
      </c>
      <c r="D50" s="40">
        <v>125</v>
      </c>
      <c r="E50" s="39">
        <f t="shared" si="0"/>
        <v>2.1831520000000002</v>
      </c>
      <c r="F50" s="42">
        <v>61330023</v>
      </c>
      <c r="G50" s="44">
        <v>262.81200000000001</v>
      </c>
      <c r="H50" s="43">
        <f t="shared" si="1"/>
        <v>233360.81685767771</v>
      </c>
      <c r="I50" s="38">
        <v>0</v>
      </c>
      <c r="J50" s="40">
        <v>51</v>
      </c>
      <c r="K50" s="39">
        <f t="shared" si="3"/>
        <v>111.34075200000001</v>
      </c>
      <c r="L50" s="44">
        <f t="shared" si="4"/>
        <v>151.471248</v>
      </c>
      <c r="M50" s="43">
        <f t="shared" si="2"/>
        <v>404895.47560867789</v>
      </c>
      <c r="N50" s="38">
        <v>1</v>
      </c>
      <c r="O50" s="4"/>
    </row>
    <row r="51" spans="1:15" s="3" customFormat="1" ht="15" x14ac:dyDescent="0.25">
      <c r="A51" s="37">
        <v>198906</v>
      </c>
      <c r="B51" s="38" t="s">
        <v>261</v>
      </c>
      <c r="C51" s="39">
        <v>941.06000000000006</v>
      </c>
      <c r="D51" s="40">
        <v>601</v>
      </c>
      <c r="E51" s="39">
        <f t="shared" si="0"/>
        <v>1.5658236272878536</v>
      </c>
      <c r="F51" s="42">
        <v>65580108</v>
      </c>
      <c r="G51" s="44">
        <v>956.08199999999999</v>
      </c>
      <c r="H51" s="43">
        <f t="shared" si="1"/>
        <v>68592.555868638883</v>
      </c>
      <c r="I51" s="38">
        <v>0</v>
      </c>
      <c r="J51" s="40">
        <v>558</v>
      </c>
      <c r="K51" s="39">
        <f t="shared" si="3"/>
        <v>873.72958402662232</v>
      </c>
      <c r="L51" s="44">
        <f t="shared" si="4"/>
        <v>82.352415973377674</v>
      </c>
      <c r="M51" s="43">
        <f t="shared" si="2"/>
        <v>796334.96145638626</v>
      </c>
      <c r="N51" s="38">
        <v>1</v>
      </c>
      <c r="O51" s="4"/>
    </row>
    <row r="52" spans="1:15" s="3" customFormat="1" ht="15" x14ac:dyDescent="0.25">
      <c r="A52" s="37">
        <v>35903</v>
      </c>
      <c r="B52" s="38" t="s">
        <v>462</v>
      </c>
      <c r="C52" s="39">
        <v>362.79</v>
      </c>
      <c r="D52" s="40">
        <v>238</v>
      </c>
      <c r="E52" s="39">
        <f t="shared" si="0"/>
        <v>1.524327731092437</v>
      </c>
      <c r="F52" s="42">
        <v>76876594</v>
      </c>
      <c r="G52" s="44">
        <v>344.964</v>
      </c>
      <c r="H52" s="43">
        <f t="shared" si="1"/>
        <v>222853.96157280181</v>
      </c>
      <c r="I52" s="38">
        <v>0</v>
      </c>
      <c r="J52" s="40">
        <v>78</v>
      </c>
      <c r="K52" s="39">
        <f t="shared" si="3"/>
        <v>118.89756302521009</v>
      </c>
      <c r="L52" s="44">
        <f t="shared" si="4"/>
        <v>226.06643697478989</v>
      </c>
      <c r="M52" s="43">
        <f t="shared" si="2"/>
        <v>340061.95271071134</v>
      </c>
      <c r="N52" s="38">
        <v>1</v>
      </c>
      <c r="O52" s="4"/>
    </row>
    <row r="53" spans="1:15" s="3" customFormat="1" ht="15" x14ac:dyDescent="0.25">
      <c r="A53" s="37">
        <v>200906</v>
      </c>
      <c r="B53" s="38" t="s">
        <v>380</v>
      </c>
      <c r="C53" s="39">
        <v>228.047</v>
      </c>
      <c r="D53" s="40">
        <v>102</v>
      </c>
      <c r="E53" s="39">
        <f t="shared" si="0"/>
        <v>2.2357549019607843</v>
      </c>
      <c r="F53" s="42">
        <v>5996970</v>
      </c>
      <c r="G53" s="44">
        <v>221.297</v>
      </c>
      <c r="H53" s="43">
        <f t="shared" si="1"/>
        <v>27099.192487923468</v>
      </c>
      <c r="I53" s="38">
        <v>0</v>
      </c>
      <c r="J53" s="40">
        <v>100</v>
      </c>
      <c r="K53" s="39">
        <f t="shared" si="3"/>
        <v>223.57549019607842</v>
      </c>
      <c r="L53" s="44">
        <f t="shared" si="4"/>
        <v>4.4715098039215686</v>
      </c>
      <c r="M53" s="43">
        <f t="shared" si="2"/>
        <v>1341151.034655137</v>
      </c>
      <c r="N53" s="38">
        <v>1</v>
      </c>
      <c r="O53" s="4"/>
    </row>
    <row r="54" spans="1:15" s="3" customFormat="1" ht="15" x14ac:dyDescent="0.25">
      <c r="A54" s="37">
        <v>19912</v>
      </c>
      <c r="B54" s="38" t="s">
        <v>18</v>
      </c>
      <c r="C54" s="39">
        <v>2640.6559999999999</v>
      </c>
      <c r="D54" s="40">
        <v>2125</v>
      </c>
      <c r="E54" s="39">
        <f t="shared" si="0"/>
        <v>1.2426616470588234</v>
      </c>
      <c r="F54" s="42">
        <v>894313356</v>
      </c>
      <c r="G54" s="44">
        <v>2800.7620000000002</v>
      </c>
      <c r="H54" s="43">
        <f t="shared" si="1"/>
        <v>319310.72900874831</v>
      </c>
      <c r="I54" s="38">
        <v>0</v>
      </c>
      <c r="J54" s="40">
        <v>185</v>
      </c>
      <c r="K54" s="39">
        <f t="shared" si="3"/>
        <v>229.89240470588234</v>
      </c>
      <c r="L54" s="44">
        <f t="shared" si="4"/>
        <v>2570.869595294118</v>
      </c>
      <c r="M54" s="43">
        <f t="shared" si="2"/>
        <v>347864.14590495278</v>
      </c>
      <c r="N54" s="38">
        <v>1</v>
      </c>
      <c r="O54" s="4"/>
    </row>
    <row r="55" spans="1:15" s="3" customFormat="1" ht="15" x14ac:dyDescent="0.25">
      <c r="A55" s="37">
        <v>19911</v>
      </c>
      <c r="B55" s="38" t="s">
        <v>17</v>
      </c>
      <c r="C55" s="39">
        <v>698.27800000000002</v>
      </c>
      <c r="D55" s="40">
        <v>511</v>
      </c>
      <c r="E55" s="39">
        <f t="shared" si="0"/>
        <v>1.3664931506849316</v>
      </c>
      <c r="F55" s="42">
        <v>207163494</v>
      </c>
      <c r="G55" s="44">
        <v>706.95500000000004</v>
      </c>
      <c r="H55" s="43">
        <f t="shared" si="1"/>
        <v>293036.32338691992</v>
      </c>
      <c r="I55" s="38">
        <v>0</v>
      </c>
      <c r="J55" s="40">
        <v>230</v>
      </c>
      <c r="K55" s="39">
        <f t="shared" si="3"/>
        <v>314.29342465753427</v>
      </c>
      <c r="L55" s="44">
        <f t="shared" si="4"/>
        <v>392.66157534246577</v>
      </c>
      <c r="M55" s="43">
        <f t="shared" si="2"/>
        <v>527587.89504503773</v>
      </c>
      <c r="N55" s="38">
        <v>1</v>
      </c>
      <c r="O55" s="4"/>
    </row>
    <row r="56" spans="1:15" s="3" customFormat="1" ht="15" x14ac:dyDescent="0.25">
      <c r="A56" s="37">
        <v>126907</v>
      </c>
      <c r="B56" s="38" t="s">
        <v>463</v>
      </c>
      <c r="C56" s="39">
        <v>1054.797</v>
      </c>
      <c r="D56" s="40">
        <v>724</v>
      </c>
      <c r="E56" s="39">
        <f t="shared" si="0"/>
        <v>1.4569019337016575</v>
      </c>
      <c r="F56" s="42">
        <v>257006635</v>
      </c>
      <c r="G56" s="44">
        <v>985.00100000000009</v>
      </c>
      <c r="H56" s="43">
        <f t="shared" si="1"/>
        <v>260920.17673078502</v>
      </c>
      <c r="I56" s="38">
        <v>0</v>
      </c>
      <c r="J56" s="40">
        <v>149</v>
      </c>
      <c r="K56" s="39">
        <f t="shared" si="3"/>
        <v>217.07838812154696</v>
      </c>
      <c r="L56" s="44">
        <f t="shared" si="4"/>
        <v>767.92261187845315</v>
      </c>
      <c r="M56" s="43">
        <f t="shared" si="2"/>
        <v>334677.78005823202</v>
      </c>
      <c r="N56" s="38">
        <v>1</v>
      </c>
      <c r="O56" s="4"/>
    </row>
    <row r="57" spans="1:15" s="3" customFormat="1" ht="15" x14ac:dyDescent="0.25">
      <c r="A57" s="37">
        <v>137903</v>
      </c>
      <c r="B57" s="38" t="s">
        <v>174</v>
      </c>
      <c r="C57" s="39">
        <v>750.35800000000006</v>
      </c>
      <c r="D57" s="40">
        <v>409</v>
      </c>
      <c r="E57" s="39">
        <f t="shared" si="0"/>
        <v>1.8346161369193155</v>
      </c>
      <c r="F57" s="42">
        <v>234270800</v>
      </c>
      <c r="G57" s="44">
        <v>767.73400000000004</v>
      </c>
      <c r="H57" s="43">
        <f t="shared" si="1"/>
        <v>305145.79268340336</v>
      </c>
      <c r="I57" s="38">
        <v>0</v>
      </c>
      <c r="J57" s="40">
        <v>152</v>
      </c>
      <c r="K57" s="39">
        <f t="shared" si="3"/>
        <v>278.86165281173595</v>
      </c>
      <c r="L57" s="44">
        <f t="shared" si="4"/>
        <v>488.87234718826409</v>
      </c>
      <c r="M57" s="43">
        <f t="shared" si="2"/>
        <v>479206.48682095046</v>
      </c>
      <c r="N57" s="38">
        <v>1</v>
      </c>
      <c r="O57" s="4"/>
    </row>
    <row r="58" spans="1:15" s="3" customFormat="1" ht="15" x14ac:dyDescent="0.25">
      <c r="A58" s="37">
        <v>160904</v>
      </c>
      <c r="B58" s="38" t="s">
        <v>393</v>
      </c>
      <c r="C58" s="39">
        <v>362.45600000000002</v>
      </c>
      <c r="D58" s="40">
        <v>177</v>
      </c>
      <c r="E58" s="39">
        <f t="shared" si="0"/>
        <v>2.0477740112994351</v>
      </c>
      <c r="F58" s="42">
        <v>66204054</v>
      </c>
      <c r="G58" s="44">
        <v>386.09000000000003</v>
      </c>
      <c r="H58" s="43">
        <f t="shared" si="1"/>
        <v>171473.11248672588</v>
      </c>
      <c r="I58" s="38">
        <v>0</v>
      </c>
      <c r="J58" s="40">
        <v>105</v>
      </c>
      <c r="K58" s="39">
        <f t="shared" si="3"/>
        <v>215.01627118644069</v>
      </c>
      <c r="L58" s="44">
        <f t="shared" si="4"/>
        <v>171.07372881355934</v>
      </c>
      <c r="M58" s="43">
        <f t="shared" si="2"/>
        <v>386991.35430753906</v>
      </c>
      <c r="N58" s="38">
        <v>1</v>
      </c>
      <c r="O58" s="4"/>
    </row>
    <row r="59" spans="1:15" s="3" customFormat="1" ht="15" x14ac:dyDescent="0.25">
      <c r="A59" s="37">
        <v>91914</v>
      </c>
      <c r="B59" s="38" t="s">
        <v>111</v>
      </c>
      <c r="C59" s="39">
        <v>1315.845</v>
      </c>
      <c r="D59" s="40">
        <v>911</v>
      </c>
      <c r="E59" s="39">
        <f t="shared" si="0"/>
        <v>1.4443962678375413</v>
      </c>
      <c r="F59" s="42">
        <v>368123792</v>
      </c>
      <c r="G59" s="44">
        <v>1228.2</v>
      </c>
      <c r="H59" s="43">
        <f t="shared" si="1"/>
        <v>299726.25956684578</v>
      </c>
      <c r="I59" s="38">
        <v>0</v>
      </c>
      <c r="J59" s="40">
        <v>201</v>
      </c>
      <c r="K59" s="39">
        <f t="shared" si="3"/>
        <v>290.3236498353458</v>
      </c>
      <c r="L59" s="44">
        <f t="shared" si="4"/>
        <v>937.87635016465424</v>
      </c>
      <c r="M59" s="43">
        <f t="shared" si="2"/>
        <v>392507.809729259</v>
      </c>
      <c r="N59" s="38">
        <v>1</v>
      </c>
      <c r="O59" s="4"/>
    </row>
    <row r="60" spans="1:15" s="3" customFormat="1" ht="15" x14ac:dyDescent="0.25">
      <c r="A60" s="37">
        <v>117907</v>
      </c>
      <c r="B60" s="38" t="s">
        <v>146</v>
      </c>
      <c r="C60" s="39">
        <v>194.98700000000002</v>
      </c>
      <c r="D60" s="40">
        <v>99</v>
      </c>
      <c r="E60" s="39">
        <f t="shared" si="0"/>
        <v>1.9695656565656567</v>
      </c>
      <c r="F60" s="42">
        <v>35586486</v>
      </c>
      <c r="G60" s="44">
        <v>209.34100000000001</v>
      </c>
      <c r="H60" s="43">
        <f t="shared" si="1"/>
        <v>169992.91108765124</v>
      </c>
      <c r="I60" s="38">
        <v>0</v>
      </c>
      <c r="J60" s="40">
        <v>94</v>
      </c>
      <c r="K60" s="39">
        <f t="shared" si="3"/>
        <v>185.13917171717173</v>
      </c>
      <c r="L60" s="44">
        <f t="shared" si="4"/>
        <v>24.201828282828274</v>
      </c>
      <c r="M60" s="43">
        <f t="shared" si="2"/>
        <v>1470404.8629767939</v>
      </c>
      <c r="N60" s="38">
        <v>1</v>
      </c>
      <c r="O60" s="4"/>
    </row>
    <row r="61" spans="1:15" s="3" customFormat="1" ht="15" x14ac:dyDescent="0.25">
      <c r="A61" s="37">
        <v>143905</v>
      </c>
      <c r="B61" s="38" t="s">
        <v>183</v>
      </c>
      <c r="C61" s="39">
        <v>218.876</v>
      </c>
      <c r="D61" s="40">
        <v>145</v>
      </c>
      <c r="E61" s="39">
        <f t="shared" si="0"/>
        <v>1.5094896551724137</v>
      </c>
      <c r="F61" s="42">
        <v>66022874</v>
      </c>
      <c r="G61" s="44">
        <v>225.22300000000001</v>
      </c>
      <c r="H61" s="43">
        <f t="shared" si="1"/>
        <v>293144.45682723343</v>
      </c>
      <c r="I61" s="38">
        <v>0</v>
      </c>
      <c r="J61" s="40">
        <v>91</v>
      </c>
      <c r="K61" s="39">
        <f t="shared" si="3"/>
        <v>137.36355862068964</v>
      </c>
      <c r="L61" s="44">
        <f t="shared" si="4"/>
        <v>87.859441379310368</v>
      </c>
      <c r="M61" s="43">
        <f t="shared" si="2"/>
        <v>751460.20693397487</v>
      </c>
      <c r="N61" s="38">
        <v>1</v>
      </c>
      <c r="O61" s="4"/>
    </row>
    <row r="62" spans="1:15" s="3" customFormat="1" ht="15" x14ac:dyDescent="0.25">
      <c r="A62" s="37">
        <v>72901</v>
      </c>
      <c r="B62" s="38" t="s">
        <v>466</v>
      </c>
      <c r="C62" s="39">
        <v>208.40900000000002</v>
      </c>
      <c r="D62" s="40">
        <v>137</v>
      </c>
      <c r="E62" s="39">
        <f t="shared" si="0"/>
        <v>1.5212335766423359</v>
      </c>
      <c r="F62" s="42">
        <v>49448923</v>
      </c>
      <c r="G62" s="44">
        <v>256.21899999999999</v>
      </c>
      <c r="H62" s="43">
        <f t="shared" si="1"/>
        <v>192994.75448737215</v>
      </c>
      <c r="I62" s="38">
        <v>0</v>
      </c>
      <c r="J62" s="40">
        <v>71</v>
      </c>
      <c r="K62" s="39">
        <f t="shared" si="3"/>
        <v>108.00758394160586</v>
      </c>
      <c r="L62" s="44">
        <f t="shared" si="4"/>
        <v>148.21141605839415</v>
      </c>
      <c r="M62" s="43">
        <f t="shared" si="2"/>
        <v>333637.74744934298</v>
      </c>
      <c r="N62" s="38">
        <v>1</v>
      </c>
      <c r="O62" s="4"/>
    </row>
    <row r="63" spans="1:15" s="3" customFormat="1" ht="15" x14ac:dyDescent="0.25">
      <c r="A63" s="37">
        <v>96905</v>
      </c>
      <c r="B63" s="38" t="s">
        <v>467</v>
      </c>
      <c r="C63" s="39">
        <v>388.69900000000001</v>
      </c>
      <c r="D63" s="40">
        <v>197</v>
      </c>
      <c r="E63" s="39">
        <f t="shared" si="0"/>
        <v>1.9730913705583757</v>
      </c>
      <c r="F63" s="42">
        <v>82190561</v>
      </c>
      <c r="G63" s="44">
        <v>339.06700000000001</v>
      </c>
      <c r="H63" s="43">
        <f t="shared" si="1"/>
        <v>242402.12406397556</v>
      </c>
      <c r="I63" s="38">
        <v>0</v>
      </c>
      <c r="J63" s="40">
        <v>42</v>
      </c>
      <c r="K63" s="39">
        <f t="shared" si="3"/>
        <v>82.869837563451782</v>
      </c>
      <c r="L63" s="44">
        <f t="shared" si="4"/>
        <v>256.19716243654824</v>
      </c>
      <c r="M63" s="43">
        <f t="shared" si="2"/>
        <v>320809.80217864807</v>
      </c>
      <c r="N63" s="38">
        <v>1</v>
      </c>
      <c r="O63" s="4"/>
    </row>
    <row r="64" spans="1:15" s="3" customFormat="1" ht="15" x14ac:dyDescent="0.25">
      <c r="A64" s="37">
        <v>122902</v>
      </c>
      <c r="B64" s="38" t="s">
        <v>468</v>
      </c>
      <c r="C64" s="39">
        <v>227.363</v>
      </c>
      <c r="D64" s="40">
        <v>33</v>
      </c>
      <c r="E64" s="39">
        <f t="shared" si="0"/>
        <v>6.889787878787879</v>
      </c>
      <c r="F64" s="42">
        <v>48518482</v>
      </c>
      <c r="G64" s="44">
        <v>227.74300000000002</v>
      </c>
      <c r="H64" s="43">
        <f t="shared" si="1"/>
        <v>213040.49740277417</v>
      </c>
      <c r="I64" s="38">
        <v>0</v>
      </c>
      <c r="J64" s="40">
        <v>13</v>
      </c>
      <c r="K64" s="39">
        <f t="shared" si="3"/>
        <v>89.567242424242423</v>
      </c>
      <c r="L64" s="44">
        <f t="shared" si="4"/>
        <v>138.17575757575759</v>
      </c>
      <c r="M64" s="43">
        <f t="shared" si="2"/>
        <v>351135.99412254919</v>
      </c>
      <c r="N64" s="38">
        <v>1</v>
      </c>
      <c r="O64" s="4"/>
    </row>
    <row r="65" spans="1:15" s="3" customFormat="1" ht="15" x14ac:dyDescent="0.25">
      <c r="A65" s="37">
        <v>180902</v>
      </c>
      <c r="B65" s="38" t="s">
        <v>377</v>
      </c>
      <c r="C65" s="39">
        <v>631.84900000000005</v>
      </c>
      <c r="D65" s="40">
        <v>356</v>
      </c>
      <c r="E65" s="39">
        <f t="shared" si="0"/>
        <v>1.7748567415730339</v>
      </c>
      <c r="F65" s="42">
        <v>163328959</v>
      </c>
      <c r="G65" s="44">
        <v>616.99400000000003</v>
      </c>
      <c r="H65" s="43">
        <f t="shared" si="1"/>
        <v>264717.25656975596</v>
      </c>
      <c r="I65" s="38">
        <v>0</v>
      </c>
      <c r="J65" s="40">
        <v>126</v>
      </c>
      <c r="K65" s="39">
        <f t="shared" si="3"/>
        <v>223.63194943820227</v>
      </c>
      <c r="L65" s="44">
        <f t="shared" si="4"/>
        <v>393.36205056179779</v>
      </c>
      <c r="M65" s="43">
        <f t="shared" si="2"/>
        <v>415212.8014553879</v>
      </c>
      <c r="N65" s="38">
        <v>1</v>
      </c>
      <c r="O65" s="4"/>
    </row>
    <row r="66" spans="1:15" s="3" customFormat="1" ht="15" x14ac:dyDescent="0.25">
      <c r="A66" s="37">
        <v>59902</v>
      </c>
      <c r="B66" s="38" t="s">
        <v>65</v>
      </c>
      <c r="C66" s="39">
        <v>225.90400000000002</v>
      </c>
      <c r="D66" s="40">
        <v>122</v>
      </c>
      <c r="E66" s="39">
        <f t="shared" si="0"/>
        <v>1.8516721311475413</v>
      </c>
      <c r="F66" s="42">
        <v>62948813</v>
      </c>
      <c r="G66" s="44">
        <v>241.23000000000002</v>
      </c>
      <c r="H66" s="43">
        <f t="shared" si="1"/>
        <v>260949.35538697508</v>
      </c>
      <c r="I66" s="38">
        <v>0</v>
      </c>
      <c r="J66" s="40">
        <v>107</v>
      </c>
      <c r="K66" s="39">
        <f t="shared" si="3"/>
        <v>198.12891803278691</v>
      </c>
      <c r="L66" s="44">
        <f t="shared" si="4"/>
        <v>43.101081967213105</v>
      </c>
      <c r="M66" s="43">
        <f t="shared" si="2"/>
        <v>1460492.6402516998</v>
      </c>
      <c r="N66" s="38">
        <v>1</v>
      </c>
      <c r="O66" s="4"/>
    </row>
    <row r="67" spans="1:15" s="3" customFormat="1" ht="15" x14ac:dyDescent="0.25">
      <c r="A67" s="37">
        <v>49908</v>
      </c>
      <c r="B67" s="38" t="s">
        <v>470</v>
      </c>
      <c r="C67" s="39">
        <v>138.09399999999999</v>
      </c>
      <c r="D67" s="40">
        <v>74</v>
      </c>
      <c r="E67" s="39">
        <f t="shared" si="0"/>
        <v>1.866135135135135</v>
      </c>
      <c r="F67" s="42">
        <v>12490528</v>
      </c>
      <c r="G67" s="44">
        <v>135.696</v>
      </c>
      <c r="H67" s="43">
        <f t="shared" si="1"/>
        <v>92047.871713241359</v>
      </c>
      <c r="I67" s="38">
        <v>0</v>
      </c>
      <c r="J67" s="40">
        <v>53</v>
      </c>
      <c r="K67" s="39">
        <f t="shared" si="3"/>
        <v>98.905162162162156</v>
      </c>
      <c r="L67" s="44">
        <f t="shared" si="4"/>
        <v>36.790837837837842</v>
      </c>
      <c r="M67" s="43">
        <f t="shared" si="2"/>
        <v>339501.04792541621</v>
      </c>
      <c r="N67" s="38">
        <v>1</v>
      </c>
      <c r="O67" s="4"/>
    </row>
    <row r="68" spans="1:15" s="3" customFormat="1" ht="15" x14ac:dyDescent="0.25">
      <c r="A68" s="37">
        <v>95901</v>
      </c>
      <c r="B68" s="38" t="s">
        <v>118</v>
      </c>
      <c r="C68" s="39">
        <v>1128.6210000000001</v>
      </c>
      <c r="D68" s="40">
        <v>757</v>
      </c>
      <c r="E68" s="39">
        <f t="shared" si="0"/>
        <v>1.4909128137384413</v>
      </c>
      <c r="F68" s="42">
        <v>575260946</v>
      </c>
      <c r="G68" s="44">
        <v>1207.1310000000001</v>
      </c>
      <c r="H68" s="43">
        <f t="shared" si="1"/>
        <v>476552.2101578039</v>
      </c>
      <c r="I68" s="38">
        <v>1</v>
      </c>
      <c r="J68" s="40">
        <v>39</v>
      </c>
      <c r="K68" s="39">
        <f t="shared" si="3"/>
        <v>58.145599735799209</v>
      </c>
      <c r="L68" s="44">
        <f t="shared" si="4"/>
        <v>1148.985400264201</v>
      </c>
      <c r="M68" s="43">
        <f t="shared" si="2"/>
        <v>500668.62979087711</v>
      </c>
      <c r="N68" s="38">
        <v>1</v>
      </c>
      <c r="O68" s="4"/>
    </row>
    <row r="69" spans="1:15" s="3" customFormat="1" ht="15" x14ac:dyDescent="0.25">
      <c r="A69" s="37">
        <v>15901</v>
      </c>
      <c r="B69" s="38" t="s">
        <v>8</v>
      </c>
      <c r="C69" s="39">
        <v>5409.7350000000006</v>
      </c>
      <c r="D69" s="40">
        <v>4786</v>
      </c>
      <c r="E69" s="39">
        <f t="shared" si="0"/>
        <v>1.1303249059757627</v>
      </c>
      <c r="F69" s="42">
        <v>6740287911</v>
      </c>
      <c r="G69" s="44">
        <v>5441.3330000000005</v>
      </c>
      <c r="H69" s="43">
        <f t="shared" si="1"/>
        <v>1238719.9811149216</v>
      </c>
      <c r="I69" s="38">
        <v>1</v>
      </c>
      <c r="J69" s="40">
        <v>320</v>
      </c>
      <c r="K69" s="39">
        <f t="shared" si="3"/>
        <v>361.70396991224408</v>
      </c>
      <c r="L69" s="44">
        <f t="shared" si="4"/>
        <v>5079.6290300877563</v>
      </c>
      <c r="M69" s="43">
        <f t="shared" si="2"/>
        <v>1326925.2284125076</v>
      </c>
      <c r="N69" s="38">
        <v>1</v>
      </c>
      <c r="O69" s="4"/>
    </row>
    <row r="70" spans="1:15" s="3" customFormat="1" ht="15" x14ac:dyDescent="0.25">
      <c r="A70" s="37">
        <v>209901</v>
      </c>
      <c r="B70" s="38" t="s">
        <v>272</v>
      </c>
      <c r="C70" s="39">
        <v>742.51400000000001</v>
      </c>
      <c r="D70" s="40">
        <v>507</v>
      </c>
      <c r="E70" s="39">
        <f t="shared" si="0"/>
        <v>1.4645246548323472</v>
      </c>
      <c r="F70" s="42">
        <v>359395717</v>
      </c>
      <c r="G70" s="44">
        <v>795.20400000000006</v>
      </c>
      <c r="H70" s="43">
        <f t="shared" si="1"/>
        <v>451954.11114632216</v>
      </c>
      <c r="I70" s="38">
        <v>1</v>
      </c>
      <c r="J70" s="40">
        <v>30</v>
      </c>
      <c r="K70" s="39">
        <f t="shared" si="3"/>
        <v>43.935739644970418</v>
      </c>
      <c r="L70" s="44">
        <f t="shared" si="4"/>
        <v>751.26826035502961</v>
      </c>
      <c r="M70" s="43">
        <f t="shared" si="2"/>
        <v>478385.33313008462</v>
      </c>
      <c r="N70" s="38">
        <v>1</v>
      </c>
      <c r="O70" s="4"/>
    </row>
    <row r="71" spans="1:15" s="3" customFormat="1" ht="15" x14ac:dyDescent="0.25">
      <c r="A71" s="37">
        <v>184907</v>
      </c>
      <c r="B71" s="38" t="s">
        <v>245</v>
      </c>
      <c r="C71" s="39">
        <v>6348.6050000000005</v>
      </c>
      <c r="D71" s="40">
        <v>5697</v>
      </c>
      <c r="E71" s="39">
        <f t="shared" si="0"/>
        <v>1.1143768650166754</v>
      </c>
      <c r="F71" s="42">
        <v>3171604872</v>
      </c>
      <c r="G71" s="44">
        <v>6273.52</v>
      </c>
      <c r="H71" s="43">
        <f t="shared" si="1"/>
        <v>505554.2776623012</v>
      </c>
      <c r="I71" s="38">
        <v>1</v>
      </c>
      <c r="J71" s="40">
        <v>132</v>
      </c>
      <c r="K71" s="39">
        <f t="shared" si="3"/>
        <v>147.09774618220115</v>
      </c>
      <c r="L71" s="44">
        <f t="shared" si="4"/>
        <v>6126.4222538177992</v>
      </c>
      <c r="M71" s="43">
        <f t="shared" si="2"/>
        <v>517692.8296157766</v>
      </c>
      <c r="N71" s="38">
        <v>1</v>
      </c>
      <c r="O71" s="4"/>
    </row>
    <row r="72" spans="1:15" s="3" customFormat="1" ht="15" x14ac:dyDescent="0.25">
      <c r="A72" s="37">
        <v>43901</v>
      </c>
      <c r="B72" s="38" t="s">
        <v>37</v>
      </c>
      <c r="C72" s="39">
        <v>24464.626</v>
      </c>
      <c r="D72" s="40">
        <v>21083</v>
      </c>
      <c r="E72" s="39">
        <f t="shared" si="0"/>
        <v>1.1603958639662286</v>
      </c>
      <c r="F72" s="42">
        <v>12373894065</v>
      </c>
      <c r="G72" s="44">
        <v>24903.392</v>
      </c>
      <c r="H72" s="43">
        <f t="shared" si="1"/>
        <v>496875.84988422459</v>
      </c>
      <c r="I72" s="38">
        <v>1</v>
      </c>
      <c r="J72" s="40">
        <v>262</v>
      </c>
      <c r="K72" s="39">
        <f t="shared" si="3"/>
        <v>304.02371635915188</v>
      </c>
      <c r="L72" s="44">
        <f t="shared" si="4"/>
        <v>24599.368283640848</v>
      </c>
      <c r="M72" s="43">
        <f t="shared" si="2"/>
        <v>503016.74101236684</v>
      </c>
      <c r="N72" s="38">
        <v>1</v>
      </c>
      <c r="O72" s="4"/>
    </row>
    <row r="73" spans="1:15" s="3" customFormat="1" ht="15" x14ac:dyDescent="0.25">
      <c r="A73" s="37">
        <v>22901</v>
      </c>
      <c r="B73" s="38" t="s">
        <v>426</v>
      </c>
      <c r="C73" s="39">
        <v>1599.1480000000001</v>
      </c>
      <c r="D73" s="40">
        <v>1078</v>
      </c>
      <c r="E73" s="39">
        <f t="shared" si="0"/>
        <v>1.483439703153989</v>
      </c>
      <c r="F73" s="42">
        <v>566909942</v>
      </c>
      <c r="G73" s="44">
        <v>1654.5910000000001</v>
      </c>
      <c r="H73" s="43">
        <f t="shared" si="1"/>
        <v>342628.44533785083</v>
      </c>
      <c r="I73" s="38">
        <v>1</v>
      </c>
      <c r="J73" s="40">
        <v>0</v>
      </c>
      <c r="K73" s="39">
        <f t="shared" si="3"/>
        <v>0</v>
      </c>
      <c r="L73" s="44">
        <f t="shared" si="4"/>
        <v>1654.5910000000001</v>
      </c>
      <c r="M73" s="43">
        <f t="shared" si="2"/>
        <v>342628.44533785083</v>
      </c>
      <c r="N73" s="38">
        <v>1</v>
      </c>
      <c r="O73" s="4"/>
    </row>
    <row r="74" spans="1:15" s="3" customFormat="1" ht="15" x14ac:dyDescent="0.25">
      <c r="A74" s="37">
        <v>93901</v>
      </c>
      <c r="B74" s="38" t="s">
        <v>113</v>
      </c>
      <c r="C74" s="39">
        <v>1217.171</v>
      </c>
      <c r="D74" s="40">
        <v>852</v>
      </c>
      <c r="E74" s="39">
        <f t="shared" si="0"/>
        <v>1.4286044600938967</v>
      </c>
      <c r="F74" s="42">
        <v>577820698</v>
      </c>
      <c r="G74" s="44">
        <v>1363.8130000000001</v>
      </c>
      <c r="H74" s="43">
        <f t="shared" si="1"/>
        <v>423680.29781209002</v>
      </c>
      <c r="I74" s="38">
        <v>1</v>
      </c>
      <c r="J74" s="40">
        <v>205</v>
      </c>
      <c r="K74" s="39">
        <f t="shared" si="3"/>
        <v>292.86391431924881</v>
      </c>
      <c r="L74" s="44">
        <f t="shared" si="4"/>
        <v>1070.9490856807513</v>
      </c>
      <c r="M74" s="43">
        <f t="shared" si="2"/>
        <v>539540.77343714889</v>
      </c>
      <c r="N74" s="38">
        <v>1</v>
      </c>
      <c r="O74" s="4"/>
    </row>
    <row r="75" spans="1:15" s="3" customFormat="1" ht="15" x14ac:dyDescent="0.25">
      <c r="A75" s="37">
        <v>2901</v>
      </c>
      <c r="B75" s="38" t="s">
        <v>1</v>
      </c>
      <c r="C75" s="39">
        <v>5012.723</v>
      </c>
      <c r="D75" s="40">
        <v>4059</v>
      </c>
      <c r="E75" s="39">
        <f t="shared" si="0"/>
        <v>1.2349650160137966</v>
      </c>
      <c r="F75" s="42">
        <v>3957548729</v>
      </c>
      <c r="G75" s="44">
        <v>5392.7030000000004</v>
      </c>
      <c r="H75" s="43">
        <f t="shared" si="1"/>
        <v>733871.07152016344</v>
      </c>
      <c r="I75" s="38">
        <v>1</v>
      </c>
      <c r="J75" s="40">
        <v>0</v>
      </c>
      <c r="K75" s="39">
        <f t="shared" si="3"/>
        <v>0</v>
      </c>
      <c r="L75" s="44">
        <f t="shared" si="4"/>
        <v>5392.7030000000004</v>
      </c>
      <c r="M75" s="43">
        <f t="shared" si="2"/>
        <v>733871.07152016344</v>
      </c>
      <c r="N75" s="38">
        <v>1</v>
      </c>
      <c r="O75" s="4"/>
    </row>
    <row r="76" spans="1:15" s="3" customFormat="1" ht="15" x14ac:dyDescent="0.25">
      <c r="A76" s="37">
        <v>4901</v>
      </c>
      <c r="B76" s="38" t="s">
        <v>2</v>
      </c>
      <c r="C76" s="39">
        <v>3439.81</v>
      </c>
      <c r="D76" s="40">
        <v>2546</v>
      </c>
      <c r="E76" s="39">
        <f t="shared" si="0"/>
        <v>1.351064414768264</v>
      </c>
      <c r="F76" s="42">
        <v>2899985102</v>
      </c>
      <c r="G76" s="44">
        <v>4485.5730000000003</v>
      </c>
      <c r="H76" s="43">
        <f t="shared" si="1"/>
        <v>646513.85720397369</v>
      </c>
      <c r="I76" s="38">
        <v>1</v>
      </c>
      <c r="J76" s="40">
        <v>58</v>
      </c>
      <c r="K76" s="39">
        <f t="shared" si="3"/>
        <v>78.361736056559309</v>
      </c>
      <c r="L76" s="44">
        <f t="shared" si="4"/>
        <v>4407.2112639434408</v>
      </c>
      <c r="M76" s="43">
        <f t="shared" si="2"/>
        <v>658009.0965290328</v>
      </c>
      <c r="N76" s="38">
        <v>1</v>
      </c>
      <c r="O76" s="4"/>
    </row>
    <row r="77" spans="1:15" s="3" customFormat="1" ht="15" x14ac:dyDescent="0.25">
      <c r="A77" s="37">
        <v>61910</v>
      </c>
      <c r="B77" s="38" t="s">
        <v>68</v>
      </c>
      <c r="C77" s="39">
        <v>3116.4059999999999</v>
      </c>
      <c r="D77" s="40">
        <v>2649</v>
      </c>
      <c r="E77" s="39">
        <f t="shared" si="0"/>
        <v>1.1764462061155152</v>
      </c>
      <c r="F77" s="42">
        <v>1770038909</v>
      </c>
      <c r="G77" s="44">
        <v>3452.5680000000002</v>
      </c>
      <c r="H77" s="43">
        <f t="shared" si="1"/>
        <v>512673.14908786729</v>
      </c>
      <c r="I77" s="38">
        <v>1</v>
      </c>
      <c r="J77" s="40">
        <v>170</v>
      </c>
      <c r="K77" s="39">
        <f t="shared" si="3"/>
        <v>199.99585503963758</v>
      </c>
      <c r="L77" s="44">
        <f t="shared" si="4"/>
        <v>3252.5721449603625</v>
      </c>
      <c r="M77" s="43">
        <f t="shared" si="2"/>
        <v>544196.66347526037</v>
      </c>
      <c r="N77" s="38">
        <v>1</v>
      </c>
      <c r="O77" s="4"/>
    </row>
    <row r="78" spans="1:15" s="3" customFormat="1" ht="15" x14ac:dyDescent="0.25">
      <c r="A78" s="37">
        <v>220901</v>
      </c>
      <c r="B78" s="38" t="s">
        <v>439</v>
      </c>
      <c r="C78" s="39">
        <v>75433.292000000001</v>
      </c>
      <c r="D78" s="40">
        <v>61004</v>
      </c>
      <c r="E78" s="39">
        <f t="shared" si="0"/>
        <v>1.2365302603107993</v>
      </c>
      <c r="F78" s="42">
        <v>25755011051</v>
      </c>
      <c r="G78" s="44">
        <v>74755.517999999996</v>
      </c>
      <c r="H78" s="43">
        <f t="shared" si="1"/>
        <v>344523.21032676147</v>
      </c>
      <c r="I78" s="38">
        <v>1</v>
      </c>
      <c r="J78" s="40">
        <v>1127</v>
      </c>
      <c r="K78" s="39">
        <f t="shared" si="3"/>
        <v>1393.5696033702707</v>
      </c>
      <c r="L78" s="44">
        <f t="shared" si="4"/>
        <v>73361.948396629727</v>
      </c>
      <c r="M78" s="43">
        <f t="shared" si="2"/>
        <v>351067.70763170178</v>
      </c>
      <c r="N78" s="38">
        <v>1</v>
      </c>
      <c r="O78" s="4"/>
    </row>
    <row r="79" spans="1:15" s="3" customFormat="1" ht="15" x14ac:dyDescent="0.25">
      <c r="A79" s="37">
        <v>217901</v>
      </c>
      <c r="B79" s="38" t="s">
        <v>281</v>
      </c>
      <c r="C79" s="39">
        <v>406.84800000000001</v>
      </c>
      <c r="D79" s="40">
        <v>222</v>
      </c>
      <c r="E79" s="39">
        <f t="shared" si="0"/>
        <v>1.8326486486486486</v>
      </c>
      <c r="F79" s="42">
        <v>152449457</v>
      </c>
      <c r="G79" s="44">
        <v>425.601</v>
      </c>
      <c r="H79" s="43">
        <f t="shared" si="1"/>
        <v>358198.07049325539</v>
      </c>
      <c r="I79" s="38">
        <v>1</v>
      </c>
      <c r="J79" s="40">
        <v>1</v>
      </c>
      <c r="K79" s="39">
        <f t="shared" si="3"/>
        <v>1.8326486486486486</v>
      </c>
      <c r="L79" s="44">
        <f t="shared" si="4"/>
        <v>423.76835135135133</v>
      </c>
      <c r="M79" s="43">
        <f t="shared" si="2"/>
        <v>359747.15080504527</v>
      </c>
      <c r="N79" s="38">
        <v>1</v>
      </c>
      <c r="O79" s="4"/>
    </row>
    <row r="80" spans="1:15" s="3" customFormat="1" ht="15" x14ac:dyDescent="0.25">
      <c r="A80" s="37">
        <v>107901</v>
      </c>
      <c r="B80" s="38" t="s">
        <v>440</v>
      </c>
      <c r="C80" s="39">
        <v>4102.8870000000006</v>
      </c>
      <c r="D80" s="40">
        <v>3105</v>
      </c>
      <c r="E80" s="39">
        <f t="shared" si="0"/>
        <v>1.3213806763285025</v>
      </c>
      <c r="F80" s="42">
        <v>1304805233</v>
      </c>
      <c r="G80" s="44">
        <v>4037.1800000000003</v>
      </c>
      <c r="H80" s="43">
        <f t="shared" si="1"/>
        <v>323197.19036555215</v>
      </c>
      <c r="I80" s="38">
        <v>1</v>
      </c>
      <c r="J80" s="40">
        <v>49</v>
      </c>
      <c r="K80" s="39">
        <f t="shared" si="3"/>
        <v>64.747653140096631</v>
      </c>
      <c r="L80" s="44">
        <f t="shared" si="4"/>
        <v>3972.4323468599036</v>
      </c>
      <c r="M80" s="43">
        <f t="shared" si="2"/>
        <v>328465.06096734712</v>
      </c>
      <c r="N80" s="38">
        <v>1</v>
      </c>
      <c r="O80" s="4"/>
    </row>
    <row r="81" spans="1:15" s="3" customFormat="1" ht="15" x14ac:dyDescent="0.25">
      <c r="A81" s="37">
        <v>227901</v>
      </c>
      <c r="B81" s="38" t="s">
        <v>290</v>
      </c>
      <c r="C81" s="39">
        <v>97584.142999999996</v>
      </c>
      <c r="D81" s="40">
        <v>80838</v>
      </c>
      <c r="E81" s="39">
        <f t="shared" si="0"/>
        <v>1.2071568198124645</v>
      </c>
      <c r="F81" s="42">
        <v>110302808080</v>
      </c>
      <c r="G81" s="44">
        <v>100522.823</v>
      </c>
      <c r="H81" s="43">
        <f t="shared" si="1"/>
        <v>1097291.1900812814</v>
      </c>
      <c r="I81" s="38">
        <v>1</v>
      </c>
      <c r="J81" s="40">
        <v>1998</v>
      </c>
      <c r="K81" s="39">
        <f t="shared" si="3"/>
        <v>2411.8993259853041</v>
      </c>
      <c r="L81" s="44">
        <f t="shared" si="4"/>
        <v>98110.923674014703</v>
      </c>
      <c r="M81" s="43">
        <f t="shared" si="2"/>
        <v>1124266.3298787635</v>
      </c>
      <c r="N81" s="38">
        <v>1</v>
      </c>
      <c r="O81" s="4"/>
    </row>
    <row r="82" spans="1:15" s="3" customFormat="1" ht="15" x14ac:dyDescent="0.25">
      <c r="A82" s="37">
        <v>196901</v>
      </c>
      <c r="B82" s="38" t="s">
        <v>256</v>
      </c>
      <c r="C82" s="39">
        <v>239.46800000000002</v>
      </c>
      <c r="D82" s="40">
        <v>130</v>
      </c>
      <c r="E82" s="39">
        <f t="shared" si="0"/>
        <v>1.8420615384615386</v>
      </c>
      <c r="F82" s="42">
        <v>238999721</v>
      </c>
      <c r="G82" s="44">
        <v>242.464</v>
      </c>
      <c r="H82" s="43">
        <f t="shared" si="1"/>
        <v>985712.19232545863</v>
      </c>
      <c r="I82" s="38">
        <v>1</v>
      </c>
      <c r="J82" s="40">
        <v>20</v>
      </c>
      <c r="K82" s="39">
        <f t="shared" si="3"/>
        <v>36.841230769230776</v>
      </c>
      <c r="L82" s="44">
        <f t="shared" si="4"/>
        <v>205.62276923076922</v>
      </c>
      <c r="M82" s="43">
        <f t="shared" si="2"/>
        <v>1162321.2832610577</v>
      </c>
      <c r="N82" s="38">
        <v>1</v>
      </c>
      <c r="O82" s="4"/>
    </row>
    <row r="83" spans="1:15" s="3" customFormat="1" ht="15" x14ac:dyDescent="0.25">
      <c r="A83" s="37">
        <v>220915</v>
      </c>
      <c r="B83" s="38" t="s">
        <v>398</v>
      </c>
      <c r="C83" s="39">
        <v>7746.8050000000003</v>
      </c>
      <c r="D83" s="40">
        <v>6481</v>
      </c>
      <c r="E83" s="39">
        <f t="shared" si="0"/>
        <v>1.195310137324487</v>
      </c>
      <c r="F83" s="42">
        <v>2558074970</v>
      </c>
      <c r="G83" s="44">
        <v>7689.9350000000004</v>
      </c>
      <c r="H83" s="43">
        <f t="shared" si="1"/>
        <v>332652.35271819594</v>
      </c>
      <c r="I83" s="38">
        <v>1</v>
      </c>
      <c r="J83" s="40">
        <v>220</v>
      </c>
      <c r="K83" s="39">
        <f t="shared" si="3"/>
        <v>262.96823021138715</v>
      </c>
      <c r="L83" s="44">
        <f t="shared" si="4"/>
        <v>7426.9667697886134</v>
      </c>
      <c r="M83" s="43">
        <f t="shared" si="2"/>
        <v>344430.64703153481</v>
      </c>
      <c r="N83" s="38">
        <v>1</v>
      </c>
      <c r="O83" s="4"/>
    </row>
    <row r="84" spans="1:15" s="3" customFormat="1" ht="15" x14ac:dyDescent="0.25">
      <c r="A84" s="37">
        <v>10902</v>
      </c>
      <c r="B84" s="38" t="s">
        <v>5</v>
      </c>
      <c r="C84" s="39">
        <v>2901.04</v>
      </c>
      <c r="D84" s="40">
        <v>2245</v>
      </c>
      <c r="E84" s="39">
        <f t="shared" si="0"/>
        <v>1.2922227171492204</v>
      </c>
      <c r="F84" s="42">
        <v>1497823669</v>
      </c>
      <c r="G84" s="44">
        <v>2804.393</v>
      </c>
      <c r="H84" s="43">
        <f t="shared" si="1"/>
        <v>534099.06136550766</v>
      </c>
      <c r="I84" s="38">
        <v>1</v>
      </c>
      <c r="J84" s="40">
        <v>61</v>
      </c>
      <c r="K84" s="39">
        <f t="shared" si="3"/>
        <v>78.825585746102448</v>
      </c>
      <c r="L84" s="44">
        <f t="shared" si="4"/>
        <v>2725.5674142538974</v>
      </c>
      <c r="M84" s="43">
        <f t="shared" si="2"/>
        <v>549545.63265132718</v>
      </c>
      <c r="N84" s="38">
        <v>1</v>
      </c>
      <c r="O84" s="4"/>
    </row>
    <row r="85" spans="1:15" s="3" customFormat="1" ht="15" x14ac:dyDescent="0.25">
      <c r="A85" s="37">
        <v>36902</v>
      </c>
      <c r="B85" s="38" t="s">
        <v>33</v>
      </c>
      <c r="C85" s="39">
        <v>5989.1750000000002</v>
      </c>
      <c r="D85" s="40">
        <v>5323</v>
      </c>
      <c r="E85" s="39">
        <f t="shared" si="0"/>
        <v>1.1251502911891791</v>
      </c>
      <c r="F85" s="42">
        <v>4523304729</v>
      </c>
      <c r="G85" s="44">
        <v>6263.1689999999999</v>
      </c>
      <c r="H85" s="43">
        <f t="shared" si="1"/>
        <v>722207.03752365615</v>
      </c>
      <c r="I85" s="38">
        <v>1</v>
      </c>
      <c r="J85" s="40">
        <v>104</v>
      </c>
      <c r="K85" s="39">
        <f t="shared" si="3"/>
        <v>117.01563028367462</v>
      </c>
      <c r="L85" s="44">
        <f t="shared" si="4"/>
        <v>6146.153369716325</v>
      </c>
      <c r="M85" s="43">
        <f t="shared" si="2"/>
        <v>735957.02171824791</v>
      </c>
      <c r="N85" s="38">
        <v>1</v>
      </c>
      <c r="O85" s="4"/>
    </row>
    <row r="86" spans="1:15" s="3" customFormat="1" ht="15" x14ac:dyDescent="0.25">
      <c r="A86" s="37">
        <v>123910</v>
      </c>
      <c r="B86" s="38" t="s">
        <v>157</v>
      </c>
      <c r="C86" s="39">
        <v>22938.803</v>
      </c>
      <c r="D86" s="40">
        <v>18813</v>
      </c>
      <c r="E86" s="39">
        <f t="shared" ref="E86:E149" si="5">C86/D86</f>
        <v>1.2193059586456174</v>
      </c>
      <c r="F86" s="42">
        <v>10143691881</v>
      </c>
      <c r="G86" s="44">
        <v>22644.039000000001</v>
      </c>
      <c r="H86" s="43">
        <f t="shared" ref="H86:H149" si="6">F86/G86</f>
        <v>447963.01053005602</v>
      </c>
      <c r="I86" s="38">
        <v>1</v>
      </c>
      <c r="J86" s="40">
        <v>62</v>
      </c>
      <c r="K86" s="39">
        <f t="shared" si="3"/>
        <v>75.596969436028274</v>
      </c>
      <c r="L86" s="44">
        <f t="shared" si="4"/>
        <v>22568.442030563972</v>
      </c>
      <c r="M86" s="43">
        <f t="shared" si="2"/>
        <v>449463.5414913714</v>
      </c>
      <c r="N86" s="38">
        <v>1</v>
      </c>
      <c r="O86" s="4"/>
    </row>
    <row r="87" spans="1:15" s="3" customFormat="1" ht="15" x14ac:dyDescent="0.25">
      <c r="A87" s="37">
        <v>183901</v>
      </c>
      <c r="B87" s="38" t="s">
        <v>241</v>
      </c>
      <c r="C87" s="39">
        <v>936.03700000000003</v>
      </c>
      <c r="D87" s="40">
        <v>639</v>
      </c>
      <c r="E87" s="39">
        <f t="shared" si="5"/>
        <v>1.4648466353677623</v>
      </c>
      <c r="F87" s="42">
        <v>367875740</v>
      </c>
      <c r="G87" s="44">
        <v>974.93700000000001</v>
      </c>
      <c r="H87" s="43">
        <f t="shared" si="6"/>
        <v>377332.83278816991</v>
      </c>
      <c r="I87" s="38">
        <v>1</v>
      </c>
      <c r="J87" s="40">
        <v>144</v>
      </c>
      <c r="K87" s="39">
        <f t="shared" si="3"/>
        <v>210.93791549295776</v>
      </c>
      <c r="L87" s="44">
        <f t="shared" si="4"/>
        <v>763.9990845070422</v>
      </c>
      <c r="M87" s="43">
        <f t="shared" ref="M87:M150" si="7">F87/L87</f>
        <v>481513.32568332297</v>
      </c>
      <c r="N87" s="38">
        <v>1</v>
      </c>
      <c r="O87" s="4"/>
    </row>
    <row r="88" spans="1:15" s="3" customFormat="1" ht="15" x14ac:dyDescent="0.25">
      <c r="A88" s="37">
        <v>39904</v>
      </c>
      <c r="B88" s="38" t="s">
        <v>344</v>
      </c>
      <c r="C88" s="39">
        <v>242.488</v>
      </c>
      <c r="D88" s="40">
        <v>125</v>
      </c>
      <c r="E88" s="39">
        <f t="shared" si="5"/>
        <v>1.9399040000000001</v>
      </c>
      <c r="F88" s="42">
        <v>143635838</v>
      </c>
      <c r="G88" s="44">
        <v>239.02800000000002</v>
      </c>
      <c r="H88" s="43">
        <f t="shared" si="6"/>
        <v>600916.36963033618</v>
      </c>
      <c r="I88" s="38">
        <v>1</v>
      </c>
      <c r="J88" s="40">
        <v>38</v>
      </c>
      <c r="K88" s="39">
        <f t="shared" ref="K88:K151" si="8">E88*J88</f>
        <v>73.716352000000001</v>
      </c>
      <c r="L88" s="44">
        <f t="shared" ref="L88:L151" si="9">IF(G88-K88&gt;0,G88-K88,((D88-J88)*E88))</f>
        <v>165.31164800000002</v>
      </c>
      <c r="M88" s="43">
        <f t="shared" si="7"/>
        <v>868879.11249907804</v>
      </c>
      <c r="N88" s="38">
        <v>1</v>
      </c>
      <c r="O88" s="4"/>
    </row>
    <row r="89" spans="1:15" s="3" customFormat="1" ht="15" x14ac:dyDescent="0.25">
      <c r="A89" s="37">
        <v>8901</v>
      </c>
      <c r="B89" s="38" t="s">
        <v>3</v>
      </c>
      <c r="C89" s="39">
        <v>2982.9929999999999</v>
      </c>
      <c r="D89" s="40">
        <v>2252</v>
      </c>
      <c r="E89" s="39">
        <f t="shared" si="5"/>
        <v>1.3245972468916518</v>
      </c>
      <c r="F89" s="42">
        <v>1182066797</v>
      </c>
      <c r="G89" s="44">
        <v>2989.357</v>
      </c>
      <c r="H89" s="43">
        <f t="shared" si="6"/>
        <v>395425.10212062328</v>
      </c>
      <c r="I89" s="38">
        <v>1</v>
      </c>
      <c r="J89" s="40">
        <v>195</v>
      </c>
      <c r="K89" s="39">
        <f t="shared" si="8"/>
        <v>258.29646314387213</v>
      </c>
      <c r="L89" s="44">
        <f t="shared" si="9"/>
        <v>2731.0605368561278</v>
      </c>
      <c r="M89" s="43">
        <f t="shared" si="7"/>
        <v>432823.35966113053</v>
      </c>
      <c r="N89" s="38">
        <v>1</v>
      </c>
      <c r="O89" s="4"/>
    </row>
    <row r="90" spans="1:15" s="3" customFormat="1" ht="15" x14ac:dyDescent="0.25">
      <c r="A90" s="37">
        <v>187901</v>
      </c>
      <c r="B90" s="38" t="s">
        <v>443</v>
      </c>
      <c r="C90" s="39">
        <v>755.44100000000003</v>
      </c>
      <c r="D90" s="40">
        <v>493</v>
      </c>
      <c r="E90" s="39">
        <f t="shared" si="5"/>
        <v>1.5323346855983773</v>
      </c>
      <c r="F90" s="42">
        <v>263001615</v>
      </c>
      <c r="G90" s="44">
        <v>751.9</v>
      </c>
      <c r="H90" s="43">
        <f t="shared" si="6"/>
        <v>349782.70381699695</v>
      </c>
      <c r="I90" s="38">
        <v>1</v>
      </c>
      <c r="J90" s="40">
        <v>72</v>
      </c>
      <c r="K90" s="39">
        <f t="shared" si="8"/>
        <v>110.32809736308316</v>
      </c>
      <c r="L90" s="44">
        <f t="shared" si="9"/>
        <v>641.57190263691678</v>
      </c>
      <c r="M90" s="43">
        <f t="shared" si="7"/>
        <v>409933.18740898767</v>
      </c>
      <c r="N90" s="38">
        <v>1</v>
      </c>
      <c r="O90" s="4"/>
    </row>
    <row r="91" spans="1:15" s="3" customFormat="1" ht="15" x14ac:dyDescent="0.25">
      <c r="A91" s="37">
        <v>114901</v>
      </c>
      <c r="B91" s="38" t="s">
        <v>369</v>
      </c>
      <c r="C91" s="39">
        <v>4961.4940000000006</v>
      </c>
      <c r="D91" s="40">
        <v>3943</v>
      </c>
      <c r="E91" s="39">
        <f t="shared" si="5"/>
        <v>1.2583043367993916</v>
      </c>
      <c r="F91" s="42">
        <v>1635719570</v>
      </c>
      <c r="G91" s="44">
        <v>5051.0150000000003</v>
      </c>
      <c r="H91" s="43">
        <f t="shared" si="6"/>
        <v>323839.77675774076</v>
      </c>
      <c r="I91" s="38">
        <v>1</v>
      </c>
      <c r="J91" s="40">
        <v>28</v>
      </c>
      <c r="K91" s="39">
        <f t="shared" si="8"/>
        <v>35.232521430382967</v>
      </c>
      <c r="L91" s="44">
        <f t="shared" si="9"/>
        <v>5015.7824785696175</v>
      </c>
      <c r="M91" s="43">
        <f t="shared" si="7"/>
        <v>326114.5348684396</v>
      </c>
      <c r="N91" s="38">
        <v>1</v>
      </c>
      <c r="O91" s="4"/>
    </row>
    <row r="92" spans="1:15" s="3" customFormat="1" ht="15" x14ac:dyDescent="0.25">
      <c r="A92" s="37">
        <v>177903</v>
      </c>
      <c r="B92" s="38" t="s">
        <v>227</v>
      </c>
      <c r="C92" s="39">
        <v>287.19900000000001</v>
      </c>
      <c r="D92" s="40">
        <v>151</v>
      </c>
      <c r="E92" s="39">
        <f t="shared" si="5"/>
        <v>1.9019801324503312</v>
      </c>
      <c r="F92" s="42">
        <v>573270281</v>
      </c>
      <c r="G92" s="44">
        <v>274.88200000000001</v>
      </c>
      <c r="H92" s="43">
        <f t="shared" si="6"/>
        <v>2085514.0787683441</v>
      </c>
      <c r="I92" s="38">
        <v>1</v>
      </c>
      <c r="J92" s="40">
        <v>44</v>
      </c>
      <c r="K92" s="39">
        <f t="shared" si="8"/>
        <v>83.687125827814569</v>
      </c>
      <c r="L92" s="44">
        <f t="shared" si="9"/>
        <v>191.19487417218545</v>
      </c>
      <c r="M92" s="43">
        <f t="shared" si="7"/>
        <v>2998355.9103353717</v>
      </c>
      <c r="N92" s="38">
        <v>1</v>
      </c>
      <c r="O92" s="4"/>
    </row>
    <row r="93" spans="1:15" s="3" customFormat="1" ht="15" x14ac:dyDescent="0.25">
      <c r="A93" s="37">
        <v>16902</v>
      </c>
      <c r="B93" s="38" t="s">
        <v>12</v>
      </c>
      <c r="C93" s="39">
        <v>1634.6960000000001</v>
      </c>
      <c r="D93" s="40">
        <v>1028</v>
      </c>
      <c r="E93" s="39">
        <f t="shared" si="5"/>
        <v>1.590171206225681</v>
      </c>
      <c r="F93" s="42">
        <v>859530164</v>
      </c>
      <c r="G93" s="44">
        <v>1609.0930000000001</v>
      </c>
      <c r="H93" s="43">
        <f t="shared" si="6"/>
        <v>534170.59424160072</v>
      </c>
      <c r="I93" s="38">
        <v>1</v>
      </c>
      <c r="J93" s="40">
        <v>40</v>
      </c>
      <c r="K93" s="39">
        <f t="shared" si="8"/>
        <v>63.606848249027237</v>
      </c>
      <c r="L93" s="44">
        <f t="shared" si="9"/>
        <v>1545.4861517509728</v>
      </c>
      <c r="M93" s="43">
        <f t="shared" si="7"/>
        <v>556155.20270187303</v>
      </c>
      <c r="N93" s="38">
        <v>1</v>
      </c>
      <c r="O93" s="4"/>
    </row>
    <row r="94" spans="1:15" s="3" customFormat="1" ht="15" x14ac:dyDescent="0.25">
      <c r="A94" s="37">
        <v>72904</v>
      </c>
      <c r="B94" s="38" t="s">
        <v>80</v>
      </c>
      <c r="C94" s="39">
        <v>266.93799999999999</v>
      </c>
      <c r="D94" s="40">
        <v>179</v>
      </c>
      <c r="E94" s="39">
        <f t="shared" si="5"/>
        <v>1.4912737430167597</v>
      </c>
      <c r="F94" s="42">
        <v>140371642</v>
      </c>
      <c r="G94" s="44">
        <v>222.22400000000002</v>
      </c>
      <c r="H94" s="43">
        <f t="shared" si="6"/>
        <v>631667.33566131466</v>
      </c>
      <c r="I94" s="38">
        <v>1</v>
      </c>
      <c r="J94" s="40">
        <v>61</v>
      </c>
      <c r="K94" s="39">
        <f t="shared" si="8"/>
        <v>90.967698324022351</v>
      </c>
      <c r="L94" s="44">
        <f t="shared" si="9"/>
        <v>131.25630167597768</v>
      </c>
      <c r="M94" s="43">
        <f t="shared" si="7"/>
        <v>1069446.8776556319</v>
      </c>
      <c r="N94" s="38">
        <v>1</v>
      </c>
      <c r="O94" s="4"/>
    </row>
    <row r="95" spans="1:15" s="3" customFormat="1" ht="15" x14ac:dyDescent="0.25">
      <c r="A95" s="37">
        <v>130901</v>
      </c>
      <c r="B95" s="38" t="s">
        <v>165</v>
      </c>
      <c r="C95" s="39">
        <v>9792.2569999999996</v>
      </c>
      <c r="D95" s="40">
        <v>8623</v>
      </c>
      <c r="E95" s="39">
        <f t="shared" si="5"/>
        <v>1.1355974718775368</v>
      </c>
      <c r="F95" s="42">
        <v>6421480810</v>
      </c>
      <c r="G95" s="44">
        <v>9996.9170000000013</v>
      </c>
      <c r="H95" s="43">
        <f t="shared" si="6"/>
        <v>642346.11630765756</v>
      </c>
      <c r="I95" s="38">
        <v>1</v>
      </c>
      <c r="J95" s="40">
        <v>91</v>
      </c>
      <c r="K95" s="39">
        <f t="shared" si="8"/>
        <v>103.33936994085585</v>
      </c>
      <c r="L95" s="44">
        <f t="shared" si="9"/>
        <v>9893.577630059146</v>
      </c>
      <c r="M95" s="43">
        <f t="shared" si="7"/>
        <v>649055.48327532667</v>
      </c>
      <c r="N95" s="38">
        <v>1</v>
      </c>
      <c r="O95" s="4"/>
    </row>
    <row r="96" spans="1:15" s="3" customFormat="1" ht="15" x14ac:dyDescent="0.25">
      <c r="A96" s="37">
        <v>17901</v>
      </c>
      <c r="B96" s="38" t="s">
        <v>13</v>
      </c>
      <c r="C96" s="39">
        <v>412.96200000000005</v>
      </c>
      <c r="D96" s="40">
        <v>233</v>
      </c>
      <c r="E96" s="39">
        <f t="shared" si="5"/>
        <v>1.7723690987124465</v>
      </c>
      <c r="F96" s="42">
        <v>414378057</v>
      </c>
      <c r="G96" s="44">
        <v>487.964</v>
      </c>
      <c r="H96" s="43">
        <f t="shared" si="6"/>
        <v>849198.00845964043</v>
      </c>
      <c r="I96" s="38">
        <v>1</v>
      </c>
      <c r="J96" s="40">
        <v>90</v>
      </c>
      <c r="K96" s="39">
        <f t="shared" si="8"/>
        <v>159.51321888412019</v>
      </c>
      <c r="L96" s="44">
        <f t="shared" si="9"/>
        <v>328.45078111587981</v>
      </c>
      <c r="M96" s="43">
        <f t="shared" si="7"/>
        <v>1261613.8576141929</v>
      </c>
      <c r="N96" s="38">
        <v>1</v>
      </c>
      <c r="O96" s="4"/>
    </row>
    <row r="97" spans="1:15" s="3" customFormat="1" ht="15" x14ac:dyDescent="0.25">
      <c r="A97" s="37">
        <v>169901</v>
      </c>
      <c r="B97" s="38" t="s">
        <v>214</v>
      </c>
      <c r="C97" s="39">
        <v>2221.3720000000003</v>
      </c>
      <c r="D97" s="40">
        <v>1691</v>
      </c>
      <c r="E97" s="39">
        <f t="shared" si="5"/>
        <v>1.313643997634536</v>
      </c>
      <c r="F97" s="42">
        <v>905468379</v>
      </c>
      <c r="G97" s="44">
        <v>2279.145</v>
      </c>
      <c r="H97" s="43">
        <f t="shared" si="6"/>
        <v>397284.23553569429</v>
      </c>
      <c r="I97" s="38">
        <v>1</v>
      </c>
      <c r="J97" s="40">
        <v>86</v>
      </c>
      <c r="K97" s="39">
        <f t="shared" si="8"/>
        <v>112.97338379657009</v>
      </c>
      <c r="L97" s="44">
        <f t="shared" si="9"/>
        <v>2166.1716162034299</v>
      </c>
      <c r="M97" s="43">
        <f t="shared" si="7"/>
        <v>418003.99018568132</v>
      </c>
      <c r="N97" s="38">
        <v>1</v>
      </c>
      <c r="O97" s="4"/>
    </row>
    <row r="98" spans="1:15" s="3" customFormat="1" ht="15" x14ac:dyDescent="0.25">
      <c r="A98" s="37">
        <v>249902</v>
      </c>
      <c r="B98" s="38" t="s">
        <v>316</v>
      </c>
      <c r="C98" s="39">
        <v>1728.28</v>
      </c>
      <c r="D98" s="40">
        <v>1315</v>
      </c>
      <c r="E98" s="39">
        <f t="shared" si="5"/>
        <v>1.3142813688212927</v>
      </c>
      <c r="F98" s="42">
        <v>564264598</v>
      </c>
      <c r="G98" s="44">
        <v>1674.482</v>
      </c>
      <c r="H98" s="43">
        <f t="shared" si="6"/>
        <v>336978.59875471937</v>
      </c>
      <c r="I98" s="38">
        <v>1</v>
      </c>
      <c r="J98" s="40">
        <v>168</v>
      </c>
      <c r="K98" s="39">
        <f t="shared" si="8"/>
        <v>220.79926996197716</v>
      </c>
      <c r="L98" s="44">
        <f t="shared" si="9"/>
        <v>1453.6827300380228</v>
      </c>
      <c r="M98" s="43">
        <f t="shared" si="7"/>
        <v>388162.13905577664</v>
      </c>
      <c r="N98" s="38">
        <v>1</v>
      </c>
      <c r="O98" s="4"/>
    </row>
    <row r="99" spans="1:15" s="3" customFormat="1" ht="15" x14ac:dyDescent="0.25">
      <c r="A99" s="37">
        <v>20905</v>
      </c>
      <c r="B99" s="38" t="s">
        <v>19</v>
      </c>
      <c r="C99" s="39">
        <v>15033.112000000001</v>
      </c>
      <c r="D99" s="40">
        <v>12322</v>
      </c>
      <c r="E99" s="39">
        <f t="shared" si="5"/>
        <v>1.2200220743385815</v>
      </c>
      <c r="F99" s="42">
        <v>10794048072</v>
      </c>
      <c r="G99" s="44">
        <v>14712.59</v>
      </c>
      <c r="H99" s="43">
        <f t="shared" si="6"/>
        <v>733660.63160871062</v>
      </c>
      <c r="I99" s="38">
        <v>1</v>
      </c>
      <c r="J99" s="40">
        <v>251</v>
      </c>
      <c r="K99" s="39">
        <f t="shared" si="8"/>
        <v>306.22554065898396</v>
      </c>
      <c r="L99" s="44">
        <f t="shared" si="9"/>
        <v>14406.364459341015</v>
      </c>
      <c r="M99" s="43">
        <f t="shared" si="7"/>
        <v>749255.51845255401</v>
      </c>
      <c r="N99" s="38">
        <v>1</v>
      </c>
      <c r="O99" s="4"/>
    </row>
    <row r="100" spans="1:15" s="3" customFormat="1" ht="15" x14ac:dyDescent="0.25">
      <c r="A100" s="37">
        <v>198901</v>
      </c>
      <c r="B100" s="38" t="s">
        <v>258</v>
      </c>
      <c r="C100" s="39">
        <v>768.34699999999998</v>
      </c>
      <c r="D100" s="40">
        <v>494</v>
      </c>
      <c r="E100" s="39">
        <f t="shared" si="5"/>
        <v>1.5553582995951416</v>
      </c>
      <c r="F100" s="42">
        <v>324420568</v>
      </c>
      <c r="G100" s="44">
        <v>764.91800000000001</v>
      </c>
      <c r="H100" s="43">
        <f t="shared" si="6"/>
        <v>424124.63558185322</v>
      </c>
      <c r="I100" s="38">
        <v>1</v>
      </c>
      <c r="J100" s="40">
        <v>84</v>
      </c>
      <c r="K100" s="39">
        <f t="shared" si="8"/>
        <v>130.65009716599189</v>
      </c>
      <c r="L100" s="44">
        <f t="shared" si="9"/>
        <v>634.26790283400805</v>
      </c>
      <c r="M100" s="43">
        <f t="shared" si="7"/>
        <v>511488.2316296288</v>
      </c>
      <c r="N100" s="38">
        <v>1</v>
      </c>
      <c r="O100" s="4"/>
    </row>
    <row r="101" spans="1:15" s="3" customFormat="1" ht="15" x14ac:dyDescent="0.25">
      <c r="A101" s="37">
        <v>239901</v>
      </c>
      <c r="B101" s="38" t="s">
        <v>301</v>
      </c>
      <c r="C101" s="39">
        <v>6488.8990000000003</v>
      </c>
      <c r="D101" s="40">
        <v>4994</v>
      </c>
      <c r="E101" s="39">
        <f t="shared" si="5"/>
        <v>1.2993390068081698</v>
      </c>
      <c r="F101" s="42">
        <v>2638668043</v>
      </c>
      <c r="G101" s="44">
        <v>6359.8940000000002</v>
      </c>
      <c r="H101" s="43">
        <f t="shared" si="6"/>
        <v>414891.82728517172</v>
      </c>
      <c r="I101" s="38">
        <v>1</v>
      </c>
      <c r="J101" s="40">
        <v>73</v>
      </c>
      <c r="K101" s="39">
        <f t="shared" si="8"/>
        <v>94.851747496996396</v>
      </c>
      <c r="L101" s="44">
        <f t="shared" si="9"/>
        <v>6265.0422525030035</v>
      </c>
      <c r="M101" s="43">
        <f t="shared" si="7"/>
        <v>421173.22384311166</v>
      </c>
      <c r="N101" s="38">
        <v>1</v>
      </c>
      <c r="O101" s="4"/>
    </row>
    <row r="102" spans="1:15" s="3" customFormat="1" ht="15" x14ac:dyDescent="0.25">
      <c r="A102" s="37">
        <v>249903</v>
      </c>
      <c r="B102" s="38" t="s">
        <v>317</v>
      </c>
      <c r="C102" s="39">
        <v>2805.7310000000002</v>
      </c>
      <c r="D102" s="40">
        <v>2061</v>
      </c>
      <c r="E102" s="39">
        <f t="shared" si="5"/>
        <v>1.3613444929645804</v>
      </c>
      <c r="F102" s="42">
        <v>1270692679</v>
      </c>
      <c r="G102" s="44">
        <v>2827.0120000000002</v>
      </c>
      <c r="H102" s="43">
        <f t="shared" si="6"/>
        <v>449482.59115985356</v>
      </c>
      <c r="I102" s="38">
        <v>1</v>
      </c>
      <c r="J102" s="40">
        <v>94</v>
      </c>
      <c r="K102" s="39">
        <f t="shared" si="8"/>
        <v>127.96638233867056</v>
      </c>
      <c r="L102" s="44">
        <f t="shared" si="9"/>
        <v>2699.0456176613297</v>
      </c>
      <c r="M102" s="43">
        <f t="shared" si="7"/>
        <v>470793.33179297292</v>
      </c>
      <c r="N102" s="38">
        <v>1</v>
      </c>
      <c r="O102" s="4"/>
    </row>
    <row r="103" spans="1:15" s="3" customFormat="1" ht="15" x14ac:dyDescent="0.25">
      <c r="A103" s="37">
        <v>203902</v>
      </c>
      <c r="B103" s="38" t="s">
        <v>445</v>
      </c>
      <c r="C103" s="39">
        <v>685.75900000000001</v>
      </c>
      <c r="D103" s="40">
        <v>408</v>
      </c>
      <c r="E103" s="39">
        <f t="shared" si="5"/>
        <v>1.6807818627450981</v>
      </c>
      <c r="F103" s="42">
        <v>246502290</v>
      </c>
      <c r="G103" s="44">
        <v>680.46699999999998</v>
      </c>
      <c r="H103" s="43">
        <f t="shared" si="6"/>
        <v>362254.58398423437</v>
      </c>
      <c r="I103" s="38">
        <v>1</v>
      </c>
      <c r="J103" s="40">
        <v>44</v>
      </c>
      <c r="K103" s="39">
        <f t="shared" si="8"/>
        <v>73.95440196078431</v>
      </c>
      <c r="L103" s="44">
        <f t="shared" si="9"/>
        <v>606.51259803921562</v>
      </c>
      <c r="M103" s="43">
        <f t="shared" si="7"/>
        <v>406425.67161327414</v>
      </c>
      <c r="N103" s="38">
        <v>1</v>
      </c>
      <c r="O103" s="4"/>
    </row>
    <row r="104" spans="1:15" s="3" customFormat="1" ht="15" x14ac:dyDescent="0.25">
      <c r="A104" s="37">
        <v>121902</v>
      </c>
      <c r="B104" s="38" t="s">
        <v>152</v>
      </c>
      <c r="C104" s="39">
        <v>653.45500000000004</v>
      </c>
      <c r="D104" s="40">
        <v>399</v>
      </c>
      <c r="E104" s="39">
        <f t="shared" si="5"/>
        <v>1.6377318295739349</v>
      </c>
      <c r="F104" s="42">
        <v>263264302</v>
      </c>
      <c r="G104" s="44">
        <v>644.83900000000006</v>
      </c>
      <c r="H104" s="43">
        <f t="shared" si="6"/>
        <v>408263.61618946743</v>
      </c>
      <c r="I104" s="38">
        <v>1</v>
      </c>
      <c r="J104" s="40">
        <v>93</v>
      </c>
      <c r="K104" s="39">
        <f t="shared" si="8"/>
        <v>152.30906015037596</v>
      </c>
      <c r="L104" s="44">
        <f t="shared" si="9"/>
        <v>492.5299398496241</v>
      </c>
      <c r="M104" s="43">
        <f t="shared" si="7"/>
        <v>534514.31212563056</v>
      </c>
      <c r="N104" s="38">
        <v>1</v>
      </c>
      <c r="O104" s="4"/>
    </row>
    <row r="105" spans="1:15" s="3" customFormat="1" ht="15" x14ac:dyDescent="0.25">
      <c r="A105" s="37">
        <v>21902</v>
      </c>
      <c r="B105" s="38" t="s">
        <v>408</v>
      </c>
      <c r="C105" s="39">
        <v>20449.292000000001</v>
      </c>
      <c r="D105" s="40">
        <v>16153</v>
      </c>
      <c r="E105" s="39">
        <f t="shared" si="5"/>
        <v>1.2659748653500897</v>
      </c>
      <c r="F105" s="42">
        <v>7215163883</v>
      </c>
      <c r="G105" s="44">
        <v>20553.912</v>
      </c>
      <c r="H105" s="43">
        <f t="shared" si="6"/>
        <v>351036.04038978077</v>
      </c>
      <c r="I105" s="38">
        <v>1</v>
      </c>
      <c r="J105" s="40">
        <v>145</v>
      </c>
      <c r="K105" s="39">
        <f t="shared" si="8"/>
        <v>183.566355475763</v>
      </c>
      <c r="L105" s="44">
        <f t="shared" si="9"/>
        <v>20370.345644524237</v>
      </c>
      <c r="M105" s="43">
        <f t="shared" si="7"/>
        <v>354199.3841886287</v>
      </c>
      <c r="N105" s="38">
        <v>1</v>
      </c>
      <c r="O105" s="4"/>
    </row>
    <row r="106" spans="1:15" s="3" customFormat="1" ht="15" x14ac:dyDescent="0.25">
      <c r="A106" s="37">
        <v>119901</v>
      </c>
      <c r="B106" s="38" t="s">
        <v>148</v>
      </c>
      <c r="C106" s="39">
        <v>403.96899999999999</v>
      </c>
      <c r="D106" s="40">
        <v>250</v>
      </c>
      <c r="E106" s="39">
        <f t="shared" si="5"/>
        <v>1.6158759999999999</v>
      </c>
      <c r="F106" s="42">
        <v>156747982</v>
      </c>
      <c r="G106" s="44">
        <v>480.19100000000003</v>
      </c>
      <c r="H106" s="43">
        <f t="shared" si="6"/>
        <v>326428.40453069715</v>
      </c>
      <c r="I106" s="38">
        <v>1</v>
      </c>
      <c r="J106" s="40">
        <v>68</v>
      </c>
      <c r="K106" s="39">
        <f t="shared" si="8"/>
        <v>109.87956799999999</v>
      </c>
      <c r="L106" s="44">
        <f t="shared" si="9"/>
        <v>370.31143200000002</v>
      </c>
      <c r="M106" s="43">
        <f t="shared" si="7"/>
        <v>423286.91056991182</v>
      </c>
      <c r="N106" s="38">
        <v>1</v>
      </c>
      <c r="O106" s="4"/>
    </row>
    <row r="107" spans="1:15" s="3" customFormat="1" ht="15" x14ac:dyDescent="0.25">
      <c r="A107" s="37">
        <v>186901</v>
      </c>
      <c r="B107" s="38" t="s">
        <v>247</v>
      </c>
      <c r="C107" s="39">
        <v>390.19300000000004</v>
      </c>
      <c r="D107" s="40">
        <v>211</v>
      </c>
      <c r="E107" s="39">
        <f t="shared" si="5"/>
        <v>1.8492559241706163</v>
      </c>
      <c r="F107" s="42">
        <v>275381645</v>
      </c>
      <c r="G107" s="44">
        <v>358.827</v>
      </c>
      <c r="H107" s="43">
        <f t="shared" si="6"/>
        <v>767449.62056924368</v>
      </c>
      <c r="I107" s="38">
        <v>1</v>
      </c>
      <c r="J107" s="40">
        <v>113</v>
      </c>
      <c r="K107" s="39">
        <f t="shared" si="8"/>
        <v>208.96591943127964</v>
      </c>
      <c r="L107" s="44">
        <f t="shared" si="9"/>
        <v>149.86108056872035</v>
      </c>
      <c r="M107" s="43">
        <f t="shared" si="7"/>
        <v>1837579.4699659923</v>
      </c>
      <c r="N107" s="38">
        <v>1</v>
      </c>
      <c r="O107" s="4"/>
    </row>
    <row r="108" spans="1:15" s="3" customFormat="1" ht="15" x14ac:dyDescent="0.25">
      <c r="A108" s="37">
        <v>176901</v>
      </c>
      <c r="B108" s="38" t="s">
        <v>225</v>
      </c>
      <c r="C108" s="39">
        <v>492.22300000000001</v>
      </c>
      <c r="D108" s="40">
        <v>256</v>
      </c>
      <c r="E108" s="39">
        <f t="shared" si="5"/>
        <v>1.9227460937500001</v>
      </c>
      <c r="F108" s="42">
        <v>192326561</v>
      </c>
      <c r="G108" s="44">
        <v>549.28800000000001</v>
      </c>
      <c r="H108" s="43">
        <f t="shared" si="6"/>
        <v>350137.92582397576</v>
      </c>
      <c r="I108" s="38">
        <v>1</v>
      </c>
      <c r="J108" s="40">
        <v>13</v>
      </c>
      <c r="K108" s="39">
        <f t="shared" si="8"/>
        <v>24.995699218750001</v>
      </c>
      <c r="L108" s="44">
        <f t="shared" si="9"/>
        <v>524.29230078124999</v>
      </c>
      <c r="M108" s="43">
        <f t="shared" si="7"/>
        <v>366830.7940311415</v>
      </c>
      <c r="N108" s="38">
        <v>1</v>
      </c>
      <c r="O108" s="4"/>
    </row>
    <row r="109" spans="1:15" s="3" customFormat="1" ht="15" x14ac:dyDescent="0.25">
      <c r="A109" s="37">
        <v>27903</v>
      </c>
      <c r="B109" s="38" t="s">
        <v>25</v>
      </c>
      <c r="C109" s="39">
        <v>4187.665</v>
      </c>
      <c r="D109" s="40">
        <v>3192</v>
      </c>
      <c r="E109" s="39">
        <f t="shared" si="5"/>
        <v>1.3119251253132831</v>
      </c>
      <c r="F109" s="42">
        <v>2190253739</v>
      </c>
      <c r="G109" s="44">
        <v>3912.75</v>
      </c>
      <c r="H109" s="43">
        <f t="shared" si="6"/>
        <v>559773.49408983451</v>
      </c>
      <c r="I109" s="38">
        <v>1</v>
      </c>
      <c r="J109" s="40">
        <v>54</v>
      </c>
      <c r="K109" s="39">
        <f t="shared" si="8"/>
        <v>70.843956766917287</v>
      </c>
      <c r="L109" s="44">
        <f t="shared" si="9"/>
        <v>3841.9060432330825</v>
      </c>
      <c r="M109" s="43">
        <f t="shared" si="7"/>
        <v>570095.60211858642</v>
      </c>
      <c r="N109" s="38">
        <v>1</v>
      </c>
      <c r="O109" s="4"/>
    </row>
    <row r="110" spans="1:15" s="3" customFormat="1" ht="15" x14ac:dyDescent="0.25">
      <c r="A110" s="37">
        <v>239903</v>
      </c>
      <c r="B110" s="38" t="s">
        <v>302</v>
      </c>
      <c r="C110" s="39">
        <v>743.28</v>
      </c>
      <c r="D110" s="40">
        <v>454</v>
      </c>
      <c r="E110" s="39">
        <f t="shared" si="5"/>
        <v>1.637180616740088</v>
      </c>
      <c r="F110" s="42">
        <v>417864401</v>
      </c>
      <c r="G110" s="44">
        <v>782.78600000000006</v>
      </c>
      <c r="H110" s="43">
        <f t="shared" si="6"/>
        <v>533816.90653639683</v>
      </c>
      <c r="I110" s="38">
        <v>1</v>
      </c>
      <c r="J110" s="40">
        <v>52</v>
      </c>
      <c r="K110" s="39">
        <f t="shared" si="8"/>
        <v>85.133392070484575</v>
      </c>
      <c r="L110" s="44">
        <f t="shared" si="9"/>
        <v>697.65260792951551</v>
      </c>
      <c r="M110" s="43">
        <f t="shared" si="7"/>
        <v>598957.69936291443</v>
      </c>
      <c r="N110" s="38">
        <v>1</v>
      </c>
      <c r="O110" s="4"/>
    </row>
    <row r="111" spans="1:15" s="3" customFormat="1" ht="15" x14ac:dyDescent="0.25">
      <c r="A111" s="37">
        <v>188904</v>
      </c>
      <c r="B111" s="38" t="s">
        <v>251</v>
      </c>
      <c r="C111" s="39">
        <v>1881.7670000000001</v>
      </c>
      <c r="D111" s="40">
        <v>1425</v>
      </c>
      <c r="E111" s="39">
        <f t="shared" si="5"/>
        <v>1.3205382456140351</v>
      </c>
      <c r="F111" s="42">
        <v>1267278967</v>
      </c>
      <c r="G111" s="44">
        <v>1944.2250000000001</v>
      </c>
      <c r="H111" s="43">
        <f t="shared" si="6"/>
        <v>651817.03095063579</v>
      </c>
      <c r="I111" s="38">
        <v>1</v>
      </c>
      <c r="J111" s="40">
        <v>226</v>
      </c>
      <c r="K111" s="39">
        <f t="shared" si="8"/>
        <v>298.44164350877196</v>
      </c>
      <c r="L111" s="44">
        <f t="shared" si="9"/>
        <v>1645.7833564912282</v>
      </c>
      <c r="M111" s="43">
        <f t="shared" si="7"/>
        <v>770015.66579322401</v>
      </c>
      <c r="N111" s="38">
        <v>1</v>
      </c>
      <c r="O111" s="4"/>
    </row>
    <row r="112" spans="1:15" s="3" customFormat="1" ht="15" x14ac:dyDescent="0.25">
      <c r="A112" s="37">
        <v>26901</v>
      </c>
      <c r="B112" s="38" t="s">
        <v>24</v>
      </c>
      <c r="C112" s="39">
        <v>2360.143</v>
      </c>
      <c r="D112" s="40">
        <v>1786</v>
      </c>
      <c r="E112" s="39">
        <f t="shared" si="5"/>
        <v>1.3214686450167974</v>
      </c>
      <c r="F112" s="42">
        <v>849054714</v>
      </c>
      <c r="G112" s="44">
        <v>2298.5210000000002</v>
      </c>
      <c r="H112" s="43">
        <f t="shared" si="6"/>
        <v>369391.75843944866</v>
      </c>
      <c r="I112" s="38">
        <v>1</v>
      </c>
      <c r="J112" s="40">
        <v>117</v>
      </c>
      <c r="K112" s="39">
        <f t="shared" si="8"/>
        <v>154.6118314669653</v>
      </c>
      <c r="L112" s="44">
        <f t="shared" si="9"/>
        <v>2143.909168533035</v>
      </c>
      <c r="M112" s="43">
        <f t="shared" si="7"/>
        <v>396031.10358493583</v>
      </c>
      <c r="N112" s="38">
        <v>1</v>
      </c>
      <c r="O112" s="4"/>
    </row>
    <row r="113" spans="1:15" s="3" customFormat="1" ht="15" x14ac:dyDescent="0.25">
      <c r="A113" s="37">
        <v>29901</v>
      </c>
      <c r="B113" s="38" t="s">
        <v>28</v>
      </c>
      <c r="C113" s="39">
        <v>5060.4859999999999</v>
      </c>
      <c r="D113" s="40">
        <v>3861</v>
      </c>
      <c r="E113" s="39">
        <f t="shared" si="5"/>
        <v>1.3106671846671847</v>
      </c>
      <c r="F113" s="42">
        <v>3408780182</v>
      </c>
      <c r="G113" s="44">
        <v>5073.41</v>
      </c>
      <c r="H113" s="43">
        <f t="shared" si="6"/>
        <v>671891.32792342827</v>
      </c>
      <c r="I113" s="38">
        <v>1</v>
      </c>
      <c r="J113" s="40">
        <v>54</v>
      </c>
      <c r="K113" s="39">
        <f t="shared" si="8"/>
        <v>70.776027972027975</v>
      </c>
      <c r="L113" s="44">
        <f t="shared" si="9"/>
        <v>5002.633972027972</v>
      </c>
      <c r="M113" s="43">
        <f t="shared" si="7"/>
        <v>681397.08023014641</v>
      </c>
      <c r="N113" s="38">
        <v>1</v>
      </c>
      <c r="O113" s="4"/>
    </row>
    <row r="114" spans="1:15" s="3" customFormat="1" ht="15" x14ac:dyDescent="0.25">
      <c r="A114" s="37">
        <v>49905</v>
      </c>
      <c r="B114" s="38" t="s">
        <v>49</v>
      </c>
      <c r="C114" s="39">
        <v>1548.7530000000002</v>
      </c>
      <c r="D114" s="40">
        <v>1141</v>
      </c>
      <c r="E114" s="39">
        <f t="shared" si="5"/>
        <v>1.3573645924627522</v>
      </c>
      <c r="F114" s="42">
        <v>623632342</v>
      </c>
      <c r="G114" s="44">
        <v>1571.9370000000001</v>
      </c>
      <c r="H114" s="43">
        <f t="shared" si="6"/>
        <v>396728.58517866809</v>
      </c>
      <c r="I114" s="38">
        <v>1</v>
      </c>
      <c r="J114" s="40">
        <v>165</v>
      </c>
      <c r="K114" s="39">
        <f t="shared" si="8"/>
        <v>223.9651577563541</v>
      </c>
      <c r="L114" s="44">
        <f t="shared" si="9"/>
        <v>1347.9718422436461</v>
      </c>
      <c r="M114" s="43">
        <f t="shared" si="7"/>
        <v>462644.93252469465</v>
      </c>
      <c r="N114" s="38">
        <v>1</v>
      </c>
      <c r="O114" s="4"/>
    </row>
    <row r="115" spans="1:15" s="3" customFormat="1" ht="15" x14ac:dyDescent="0.25">
      <c r="A115" s="37">
        <v>198902</v>
      </c>
      <c r="B115" s="38" t="s">
        <v>259</v>
      </c>
      <c r="C115" s="39">
        <v>286.88600000000002</v>
      </c>
      <c r="D115" s="40">
        <v>162</v>
      </c>
      <c r="E115" s="39">
        <f t="shared" si="5"/>
        <v>1.7709012345679014</v>
      </c>
      <c r="F115" s="42">
        <v>111013256</v>
      </c>
      <c r="G115" s="44">
        <v>306.67</v>
      </c>
      <c r="H115" s="43">
        <f t="shared" si="6"/>
        <v>361995.81308898813</v>
      </c>
      <c r="I115" s="38">
        <v>1</v>
      </c>
      <c r="J115" s="40">
        <v>0</v>
      </c>
      <c r="K115" s="39">
        <f t="shared" si="8"/>
        <v>0</v>
      </c>
      <c r="L115" s="44">
        <f t="shared" si="9"/>
        <v>306.67</v>
      </c>
      <c r="M115" s="43">
        <f t="shared" si="7"/>
        <v>361995.81308898813</v>
      </c>
      <c r="N115" s="38">
        <v>1</v>
      </c>
      <c r="O115" s="4"/>
    </row>
    <row r="116" spans="1:15" s="3" customFormat="1" ht="15" x14ac:dyDescent="0.25">
      <c r="A116" s="37">
        <v>106901</v>
      </c>
      <c r="B116" s="38" t="s">
        <v>137</v>
      </c>
      <c r="C116" s="39">
        <v>1389.8810000000001</v>
      </c>
      <c r="D116" s="40">
        <v>904</v>
      </c>
      <c r="E116" s="39">
        <f t="shared" si="5"/>
        <v>1.537478982300885</v>
      </c>
      <c r="F116" s="42">
        <v>1156568584</v>
      </c>
      <c r="G116" s="44">
        <v>1441.7440000000001</v>
      </c>
      <c r="H116" s="43">
        <f t="shared" si="6"/>
        <v>802201.07314474683</v>
      </c>
      <c r="I116" s="38">
        <v>1</v>
      </c>
      <c r="J116" s="40">
        <v>36</v>
      </c>
      <c r="K116" s="39">
        <f t="shared" si="8"/>
        <v>55.349243362831857</v>
      </c>
      <c r="L116" s="44">
        <f t="shared" si="9"/>
        <v>1386.3947566371683</v>
      </c>
      <c r="M116" s="43">
        <f t="shared" si="7"/>
        <v>834227.46549140639</v>
      </c>
      <c r="N116" s="38">
        <v>1</v>
      </c>
      <c r="O116" s="4"/>
    </row>
    <row r="117" spans="1:15" s="3" customFormat="1" ht="15" x14ac:dyDescent="0.25">
      <c r="A117" s="37">
        <v>191901</v>
      </c>
      <c r="B117" s="38" t="s">
        <v>252</v>
      </c>
      <c r="C117" s="39">
        <v>11487.439</v>
      </c>
      <c r="D117" s="40">
        <v>9962</v>
      </c>
      <c r="E117" s="39">
        <f t="shared" si="5"/>
        <v>1.1531257779562336</v>
      </c>
      <c r="F117" s="42">
        <v>4579158043</v>
      </c>
      <c r="G117" s="44">
        <v>11434.002</v>
      </c>
      <c r="H117" s="43">
        <f t="shared" si="6"/>
        <v>400486.02781423338</v>
      </c>
      <c r="I117" s="38">
        <v>1</v>
      </c>
      <c r="J117" s="40">
        <v>252</v>
      </c>
      <c r="K117" s="39">
        <f t="shared" si="8"/>
        <v>290.58769604497087</v>
      </c>
      <c r="L117" s="44">
        <f t="shared" si="9"/>
        <v>11143.414303955029</v>
      </c>
      <c r="M117" s="43">
        <f t="shared" si="7"/>
        <v>410929.53363268217</v>
      </c>
      <c r="N117" s="38">
        <v>1</v>
      </c>
      <c r="O117" s="4"/>
    </row>
    <row r="118" spans="1:15" s="3" customFormat="1" ht="15" x14ac:dyDescent="0.25">
      <c r="A118" s="37">
        <v>64903</v>
      </c>
      <c r="B118" s="38" t="s">
        <v>75</v>
      </c>
      <c r="C118" s="39">
        <v>2925.4210000000003</v>
      </c>
      <c r="D118" s="40">
        <v>2203</v>
      </c>
      <c r="E118" s="39">
        <f t="shared" si="5"/>
        <v>1.3279260099863823</v>
      </c>
      <c r="F118" s="42">
        <v>5262900915</v>
      </c>
      <c r="G118" s="44">
        <v>2951.5070000000001</v>
      </c>
      <c r="H118" s="43">
        <f t="shared" si="6"/>
        <v>1783123.3044678532</v>
      </c>
      <c r="I118" s="38">
        <v>1</v>
      </c>
      <c r="J118" s="40">
        <v>21</v>
      </c>
      <c r="K118" s="39">
        <f t="shared" si="8"/>
        <v>27.88644620971403</v>
      </c>
      <c r="L118" s="44">
        <f t="shared" si="9"/>
        <v>2923.6205537902861</v>
      </c>
      <c r="M118" s="43">
        <f t="shared" si="7"/>
        <v>1800131.3160071294</v>
      </c>
      <c r="N118" s="38">
        <v>1</v>
      </c>
      <c r="O118" s="4"/>
    </row>
    <row r="119" spans="1:15" s="3" customFormat="1" ht="15" x14ac:dyDescent="0.25">
      <c r="A119" s="37">
        <v>220919</v>
      </c>
      <c r="B119" s="38" t="s">
        <v>284</v>
      </c>
      <c r="C119" s="39">
        <v>8911.5770000000011</v>
      </c>
      <c r="D119" s="40">
        <v>8236</v>
      </c>
      <c r="E119" s="39">
        <f t="shared" si="5"/>
        <v>1.0820273190869356</v>
      </c>
      <c r="F119" s="42">
        <v>7785796578</v>
      </c>
      <c r="G119" s="44">
        <v>8830.8389999999999</v>
      </c>
      <c r="H119" s="43">
        <f t="shared" si="6"/>
        <v>881659.89415048785</v>
      </c>
      <c r="I119" s="38">
        <v>1</v>
      </c>
      <c r="J119" s="40">
        <v>572</v>
      </c>
      <c r="K119" s="39">
        <f t="shared" si="8"/>
        <v>618.91962651772712</v>
      </c>
      <c r="L119" s="44">
        <f t="shared" si="9"/>
        <v>8211.9193734822729</v>
      </c>
      <c r="M119" s="43">
        <f t="shared" si="7"/>
        <v>948109.23292083235</v>
      </c>
      <c r="N119" s="38">
        <v>1</v>
      </c>
      <c r="O119" s="4"/>
    </row>
    <row r="120" spans="1:15" s="3" customFormat="1" ht="15" x14ac:dyDescent="0.25">
      <c r="A120" s="37">
        <v>57903</v>
      </c>
      <c r="B120" s="38" t="s">
        <v>56</v>
      </c>
      <c r="C120" s="39">
        <v>31819.184000000001</v>
      </c>
      <c r="D120" s="40">
        <v>25172</v>
      </c>
      <c r="E120" s="39">
        <f t="shared" si="5"/>
        <v>1.264070554584459</v>
      </c>
      <c r="F120" s="42">
        <v>17640166543</v>
      </c>
      <c r="G120" s="44">
        <v>32023.945</v>
      </c>
      <c r="H120" s="43">
        <f t="shared" si="6"/>
        <v>550843.01896596432</v>
      </c>
      <c r="I120" s="38">
        <v>1</v>
      </c>
      <c r="J120" s="40">
        <v>333</v>
      </c>
      <c r="K120" s="39">
        <f t="shared" si="8"/>
        <v>420.93549467662484</v>
      </c>
      <c r="L120" s="44">
        <f t="shared" si="9"/>
        <v>31603.009505323374</v>
      </c>
      <c r="M120" s="43">
        <f t="shared" si="7"/>
        <v>558179.95877983072</v>
      </c>
      <c r="N120" s="38">
        <v>1</v>
      </c>
      <c r="O120" s="4"/>
    </row>
    <row r="121" spans="1:15" s="3" customFormat="1" ht="15" x14ac:dyDescent="0.25">
      <c r="A121" s="37">
        <v>183902</v>
      </c>
      <c r="B121" s="38" t="s">
        <v>242</v>
      </c>
      <c r="C121" s="39">
        <v>3428.1290000000004</v>
      </c>
      <c r="D121" s="40">
        <v>2660</v>
      </c>
      <c r="E121" s="39">
        <f t="shared" si="5"/>
        <v>1.2887703007518798</v>
      </c>
      <c r="F121" s="42">
        <v>2491080267</v>
      </c>
      <c r="G121" s="44">
        <v>3337.3180000000002</v>
      </c>
      <c r="H121" s="43">
        <f t="shared" si="6"/>
        <v>746431.79553162144</v>
      </c>
      <c r="I121" s="38">
        <v>1</v>
      </c>
      <c r="J121" s="40">
        <v>70</v>
      </c>
      <c r="K121" s="39">
        <f t="shared" si="8"/>
        <v>90.213921052631591</v>
      </c>
      <c r="L121" s="44">
        <f t="shared" si="9"/>
        <v>3247.1040789473686</v>
      </c>
      <c r="M121" s="43">
        <f t="shared" si="7"/>
        <v>767169.82469115895</v>
      </c>
      <c r="N121" s="38">
        <v>1</v>
      </c>
      <c r="O121" s="4"/>
    </row>
    <row r="122" spans="1:15" s="3" customFormat="1" ht="15" x14ac:dyDescent="0.25">
      <c r="A122" s="37">
        <v>57904</v>
      </c>
      <c r="B122" s="38" t="s">
        <v>446</v>
      </c>
      <c r="C122" s="39">
        <v>9727.357</v>
      </c>
      <c r="D122" s="40">
        <v>7837</v>
      </c>
      <c r="E122" s="39">
        <f t="shared" si="5"/>
        <v>1.2412092637488834</v>
      </c>
      <c r="F122" s="42">
        <v>3148907674</v>
      </c>
      <c r="G122" s="44">
        <v>9772.1880000000001</v>
      </c>
      <c r="H122" s="43">
        <f t="shared" si="6"/>
        <v>322231.5896910702</v>
      </c>
      <c r="I122" s="38">
        <v>1</v>
      </c>
      <c r="J122" s="40">
        <v>73</v>
      </c>
      <c r="K122" s="39">
        <f t="shared" si="8"/>
        <v>90.608276253668492</v>
      </c>
      <c r="L122" s="44">
        <f t="shared" si="9"/>
        <v>9681.5797237463321</v>
      </c>
      <c r="M122" s="43">
        <f t="shared" si="7"/>
        <v>325247.30094166036</v>
      </c>
      <c r="N122" s="38">
        <v>1</v>
      </c>
      <c r="O122" s="4"/>
    </row>
    <row r="123" spans="1:15" s="3" customFormat="1" ht="15" x14ac:dyDescent="0.25">
      <c r="A123" s="37">
        <v>43903</v>
      </c>
      <c r="B123" s="38" t="s">
        <v>415</v>
      </c>
      <c r="C123" s="39">
        <v>3164.2370000000001</v>
      </c>
      <c r="D123" s="40">
        <v>2571</v>
      </c>
      <c r="E123" s="39">
        <f t="shared" si="5"/>
        <v>1.2307417347335667</v>
      </c>
      <c r="F123" s="42">
        <v>1148113957</v>
      </c>
      <c r="G123" s="44">
        <v>3188.002</v>
      </c>
      <c r="H123" s="43">
        <f t="shared" si="6"/>
        <v>360135.89608789457</v>
      </c>
      <c r="I123" s="38">
        <v>1</v>
      </c>
      <c r="J123" s="40">
        <v>61</v>
      </c>
      <c r="K123" s="39">
        <f t="shared" si="8"/>
        <v>75.075245818747575</v>
      </c>
      <c r="L123" s="44">
        <f t="shared" si="9"/>
        <v>3112.9267541812524</v>
      </c>
      <c r="M123" s="43">
        <f t="shared" si="7"/>
        <v>368821.38503832917</v>
      </c>
      <c r="N123" s="38">
        <v>1</v>
      </c>
      <c r="O123" s="4"/>
    </row>
    <row r="124" spans="1:15" s="3" customFormat="1" ht="15" x14ac:dyDescent="0.25">
      <c r="A124" s="37">
        <v>133901</v>
      </c>
      <c r="B124" s="38" t="s">
        <v>447</v>
      </c>
      <c r="C124" s="39">
        <v>921.56400000000008</v>
      </c>
      <c r="D124" s="40">
        <v>576</v>
      </c>
      <c r="E124" s="39">
        <f t="shared" si="5"/>
        <v>1.5999375000000002</v>
      </c>
      <c r="F124" s="42">
        <v>301266415</v>
      </c>
      <c r="G124" s="44">
        <v>922.33800000000008</v>
      </c>
      <c r="H124" s="43">
        <f t="shared" si="6"/>
        <v>326633.41963575175</v>
      </c>
      <c r="I124" s="38">
        <v>1</v>
      </c>
      <c r="J124" s="40">
        <v>34</v>
      </c>
      <c r="K124" s="39">
        <f t="shared" si="8"/>
        <v>54.397875000000006</v>
      </c>
      <c r="L124" s="44">
        <f t="shared" si="9"/>
        <v>867.94012500000008</v>
      </c>
      <c r="M124" s="43">
        <f t="shared" si="7"/>
        <v>347105.06672335259</v>
      </c>
      <c r="N124" s="38">
        <v>1</v>
      </c>
      <c r="O124" s="4"/>
    </row>
    <row r="125" spans="1:15" s="3" customFormat="1" ht="15" x14ac:dyDescent="0.25">
      <c r="A125" s="37">
        <v>103901</v>
      </c>
      <c r="B125" s="38" t="s">
        <v>131</v>
      </c>
      <c r="C125" s="39">
        <v>344.04400000000004</v>
      </c>
      <c r="D125" s="40">
        <v>177</v>
      </c>
      <c r="E125" s="39">
        <f t="shared" si="5"/>
        <v>1.9437514124293787</v>
      </c>
      <c r="F125" s="42">
        <v>206409158</v>
      </c>
      <c r="G125" s="44">
        <v>356.41400000000004</v>
      </c>
      <c r="H125" s="43">
        <f t="shared" si="6"/>
        <v>579127.52585476427</v>
      </c>
      <c r="I125" s="38">
        <v>1</v>
      </c>
      <c r="J125" s="40">
        <v>95</v>
      </c>
      <c r="K125" s="39">
        <f t="shared" si="8"/>
        <v>184.65638418079098</v>
      </c>
      <c r="L125" s="44">
        <f t="shared" si="9"/>
        <v>171.75761581920906</v>
      </c>
      <c r="M125" s="43">
        <f t="shared" si="7"/>
        <v>1201746.7581598531</v>
      </c>
      <c r="N125" s="38">
        <v>1</v>
      </c>
      <c r="O125" s="4"/>
    </row>
    <row r="126" spans="1:15" s="3" customFormat="1" ht="15" x14ac:dyDescent="0.25">
      <c r="A126" s="37">
        <v>249904</v>
      </c>
      <c r="B126" s="38" t="s">
        <v>318</v>
      </c>
      <c r="C126" s="39">
        <v>957.50200000000007</v>
      </c>
      <c r="D126" s="40">
        <v>587</v>
      </c>
      <c r="E126" s="39">
        <f t="shared" si="5"/>
        <v>1.6311788756388417</v>
      </c>
      <c r="F126" s="42">
        <v>548935428</v>
      </c>
      <c r="G126" s="44">
        <v>983.12600000000009</v>
      </c>
      <c r="H126" s="43">
        <f t="shared" si="6"/>
        <v>558357.14648987004</v>
      </c>
      <c r="I126" s="38">
        <v>1</v>
      </c>
      <c r="J126" s="40">
        <v>38</v>
      </c>
      <c r="K126" s="39">
        <f t="shared" si="8"/>
        <v>61.984797274275984</v>
      </c>
      <c r="L126" s="44">
        <f t="shared" si="9"/>
        <v>921.14120272572416</v>
      </c>
      <c r="M126" s="43">
        <f t="shared" si="7"/>
        <v>595929.729747904</v>
      </c>
      <c r="N126" s="38">
        <v>1</v>
      </c>
      <c r="O126" s="4"/>
    </row>
    <row r="127" spans="1:15" s="3" customFormat="1" ht="15" x14ac:dyDescent="0.25">
      <c r="A127" s="37">
        <v>139905</v>
      </c>
      <c r="B127" s="38" t="s">
        <v>176</v>
      </c>
      <c r="C127" s="39">
        <v>1366.2340000000002</v>
      </c>
      <c r="D127" s="40">
        <v>944</v>
      </c>
      <c r="E127" s="39">
        <f t="shared" si="5"/>
        <v>1.4472817796610171</v>
      </c>
      <c r="F127" s="42">
        <v>971694531</v>
      </c>
      <c r="G127" s="44">
        <v>1426.1510000000001</v>
      </c>
      <c r="H127" s="43">
        <f t="shared" si="6"/>
        <v>681340.5670227065</v>
      </c>
      <c r="I127" s="38">
        <v>1</v>
      </c>
      <c r="J127" s="40">
        <v>252</v>
      </c>
      <c r="K127" s="39">
        <f t="shared" si="8"/>
        <v>364.71500847457634</v>
      </c>
      <c r="L127" s="44">
        <f t="shared" si="9"/>
        <v>1061.4359915254238</v>
      </c>
      <c r="M127" s="43">
        <f t="shared" si="7"/>
        <v>915452.78166377847</v>
      </c>
      <c r="N127" s="38">
        <v>1</v>
      </c>
      <c r="O127" s="4"/>
    </row>
    <row r="128" spans="1:15" s="3" customFormat="1" ht="15" x14ac:dyDescent="0.25">
      <c r="A128" s="37">
        <v>84910</v>
      </c>
      <c r="B128" s="38" t="s">
        <v>100</v>
      </c>
      <c r="C128" s="39">
        <v>50757.898000000001</v>
      </c>
      <c r="D128" s="40">
        <v>41937</v>
      </c>
      <c r="E128" s="39">
        <f t="shared" si="5"/>
        <v>1.2103368862818036</v>
      </c>
      <c r="F128" s="42">
        <v>21758511286</v>
      </c>
      <c r="G128" s="44">
        <v>50455.754000000001</v>
      </c>
      <c r="H128" s="43">
        <f t="shared" si="6"/>
        <v>431239.44369159563</v>
      </c>
      <c r="I128" s="38">
        <v>1</v>
      </c>
      <c r="J128" s="40">
        <v>206</v>
      </c>
      <c r="K128" s="39">
        <f t="shared" si="8"/>
        <v>249.32939857405154</v>
      </c>
      <c r="L128" s="44">
        <f t="shared" si="9"/>
        <v>50206.424601425948</v>
      </c>
      <c r="M128" s="43">
        <f t="shared" si="7"/>
        <v>433381.01565157104</v>
      </c>
      <c r="N128" s="38">
        <v>1</v>
      </c>
      <c r="O128" s="4"/>
    </row>
    <row r="129" spans="1:15" s="3" customFormat="1" ht="15" x14ac:dyDescent="0.25">
      <c r="A129" s="37">
        <v>18901</v>
      </c>
      <c r="B129" s="38" t="s">
        <v>14</v>
      </c>
      <c r="C129" s="39">
        <v>1468.7950000000001</v>
      </c>
      <c r="D129" s="40">
        <v>1005</v>
      </c>
      <c r="E129" s="39">
        <f t="shared" si="5"/>
        <v>1.4614875621890548</v>
      </c>
      <c r="F129" s="42">
        <v>573399538</v>
      </c>
      <c r="G129" s="44">
        <v>1349.191</v>
      </c>
      <c r="H129" s="43">
        <f t="shared" si="6"/>
        <v>424995.08075580106</v>
      </c>
      <c r="I129" s="38">
        <v>1</v>
      </c>
      <c r="J129" s="40">
        <v>43</v>
      </c>
      <c r="K129" s="39">
        <f t="shared" si="8"/>
        <v>62.843965174129359</v>
      </c>
      <c r="L129" s="44">
        <f t="shared" si="9"/>
        <v>1286.3470348258707</v>
      </c>
      <c r="M129" s="43">
        <f t="shared" si="7"/>
        <v>445758.04388402821</v>
      </c>
      <c r="N129" s="38">
        <v>1</v>
      </c>
      <c r="O129" s="4"/>
    </row>
    <row r="130" spans="1:15" s="3" customFormat="1" ht="15" x14ac:dyDescent="0.25">
      <c r="A130" s="37">
        <v>204901</v>
      </c>
      <c r="B130" s="38" t="s">
        <v>267</v>
      </c>
      <c r="C130" s="39">
        <v>2146.9270000000001</v>
      </c>
      <c r="D130" s="40">
        <v>1518</v>
      </c>
      <c r="E130" s="39">
        <f t="shared" si="5"/>
        <v>1.4143129117259552</v>
      </c>
      <c r="F130" s="42">
        <v>1149216926</v>
      </c>
      <c r="G130" s="44">
        <v>2099.5529999999999</v>
      </c>
      <c r="H130" s="43">
        <f t="shared" si="6"/>
        <v>547362.66529113578</v>
      </c>
      <c r="I130" s="38">
        <v>1</v>
      </c>
      <c r="J130" s="40">
        <v>63</v>
      </c>
      <c r="K130" s="39">
        <f t="shared" si="8"/>
        <v>89.101713438735175</v>
      </c>
      <c r="L130" s="44">
        <f t="shared" si="9"/>
        <v>2010.4512865612646</v>
      </c>
      <c r="M130" s="43">
        <f t="shared" si="7"/>
        <v>571621.37360992946</v>
      </c>
      <c r="N130" s="38">
        <v>1</v>
      </c>
      <c r="O130" s="4"/>
    </row>
    <row r="131" spans="1:15" s="3" customFormat="1" ht="15" x14ac:dyDescent="0.25">
      <c r="A131" s="37">
        <v>21901</v>
      </c>
      <c r="B131" s="38" t="s">
        <v>21</v>
      </c>
      <c r="C131" s="39">
        <v>15581.957</v>
      </c>
      <c r="D131" s="40">
        <v>13507</v>
      </c>
      <c r="E131" s="39">
        <f t="shared" si="5"/>
        <v>1.1536208632560894</v>
      </c>
      <c r="F131" s="42">
        <v>9436832194</v>
      </c>
      <c r="G131" s="44">
        <v>15598.475</v>
      </c>
      <c r="H131" s="43">
        <f t="shared" si="6"/>
        <v>604984.28173266933</v>
      </c>
      <c r="I131" s="38">
        <v>1</v>
      </c>
      <c r="J131" s="40">
        <v>214</v>
      </c>
      <c r="K131" s="39">
        <f t="shared" si="8"/>
        <v>246.87486473680312</v>
      </c>
      <c r="L131" s="44">
        <f t="shared" si="9"/>
        <v>15351.600135263197</v>
      </c>
      <c r="M131" s="43">
        <f t="shared" si="7"/>
        <v>614713.26186533773</v>
      </c>
      <c r="N131" s="38">
        <v>1</v>
      </c>
      <c r="O131" s="4"/>
    </row>
    <row r="132" spans="1:15" s="3" customFormat="1" ht="15" x14ac:dyDescent="0.25">
      <c r="A132" s="37">
        <v>45902</v>
      </c>
      <c r="B132" s="38" t="s">
        <v>43</v>
      </c>
      <c r="C132" s="39">
        <v>2220.9120000000003</v>
      </c>
      <c r="D132" s="40">
        <v>1510</v>
      </c>
      <c r="E132" s="39">
        <f t="shared" si="5"/>
        <v>1.4708026490066226</v>
      </c>
      <c r="F132" s="42">
        <v>1080043239</v>
      </c>
      <c r="G132" s="44">
        <v>2234.7170000000001</v>
      </c>
      <c r="H132" s="43">
        <f t="shared" si="6"/>
        <v>483302.01945033751</v>
      </c>
      <c r="I132" s="38">
        <v>1</v>
      </c>
      <c r="J132" s="40">
        <v>69</v>
      </c>
      <c r="K132" s="39">
        <f t="shared" si="8"/>
        <v>101.48538278145696</v>
      </c>
      <c r="L132" s="44">
        <f t="shared" si="9"/>
        <v>2133.2316172185433</v>
      </c>
      <c r="M132" s="43">
        <f t="shared" si="7"/>
        <v>506294.40810943727</v>
      </c>
      <c r="N132" s="38">
        <v>1</v>
      </c>
      <c r="O132" s="4"/>
    </row>
    <row r="133" spans="1:15" s="3" customFormat="1" ht="15" x14ac:dyDescent="0.25">
      <c r="A133" s="37">
        <v>46902</v>
      </c>
      <c r="B133" s="38" t="s">
        <v>46</v>
      </c>
      <c r="C133" s="39">
        <v>26650.260999999999</v>
      </c>
      <c r="D133" s="40">
        <v>23002</v>
      </c>
      <c r="E133" s="39">
        <f t="shared" si="5"/>
        <v>1.1586062516302928</v>
      </c>
      <c r="F133" s="42">
        <v>15011655100</v>
      </c>
      <c r="G133" s="44">
        <v>27917.984</v>
      </c>
      <c r="H133" s="43">
        <f t="shared" si="6"/>
        <v>537705.55567336094</v>
      </c>
      <c r="I133" s="38">
        <v>1</v>
      </c>
      <c r="J133" s="40">
        <v>382</v>
      </c>
      <c r="K133" s="39">
        <f t="shared" si="8"/>
        <v>442.58758812277188</v>
      </c>
      <c r="L133" s="44">
        <f t="shared" si="9"/>
        <v>27475.396411877227</v>
      </c>
      <c r="M133" s="43">
        <f t="shared" si="7"/>
        <v>546367.18884647917</v>
      </c>
      <c r="N133" s="38">
        <v>1</v>
      </c>
      <c r="O133" s="4"/>
    </row>
    <row r="134" spans="1:15" s="3" customFormat="1" ht="15" x14ac:dyDescent="0.25">
      <c r="A134" s="37">
        <v>130902</v>
      </c>
      <c r="B134" s="38" t="s">
        <v>166</v>
      </c>
      <c r="C134" s="39">
        <v>1746.7460000000001</v>
      </c>
      <c r="D134" s="40">
        <v>1093</v>
      </c>
      <c r="E134" s="39">
        <f t="shared" si="5"/>
        <v>1.59812076852699</v>
      </c>
      <c r="F134" s="42">
        <v>847990300</v>
      </c>
      <c r="G134" s="44">
        <v>1819.5440000000001</v>
      </c>
      <c r="H134" s="43">
        <f t="shared" si="6"/>
        <v>466045.50370862149</v>
      </c>
      <c r="I134" s="38">
        <v>1</v>
      </c>
      <c r="J134" s="40">
        <v>42</v>
      </c>
      <c r="K134" s="39">
        <f t="shared" si="8"/>
        <v>67.121072278133582</v>
      </c>
      <c r="L134" s="44">
        <f t="shared" si="9"/>
        <v>1752.4229277218665</v>
      </c>
      <c r="M134" s="43">
        <f t="shared" si="7"/>
        <v>483895.91723864258</v>
      </c>
      <c r="N134" s="38">
        <v>1</v>
      </c>
      <c r="O134" s="4"/>
    </row>
    <row r="135" spans="1:15" s="3" customFormat="1" ht="15" x14ac:dyDescent="0.25">
      <c r="A135" s="37">
        <v>233903</v>
      </c>
      <c r="B135" s="38" t="s">
        <v>297</v>
      </c>
      <c r="C135" s="39">
        <v>382.83500000000004</v>
      </c>
      <c r="D135" s="40">
        <v>212</v>
      </c>
      <c r="E135" s="39">
        <f t="shared" si="5"/>
        <v>1.8058254716981135</v>
      </c>
      <c r="F135" s="42">
        <v>205252189</v>
      </c>
      <c r="G135" s="44">
        <v>302.10599999999999</v>
      </c>
      <c r="H135" s="43">
        <f t="shared" si="6"/>
        <v>679404.54343839583</v>
      </c>
      <c r="I135" s="38">
        <v>1</v>
      </c>
      <c r="J135" s="40">
        <v>157</v>
      </c>
      <c r="K135" s="39">
        <f t="shared" si="8"/>
        <v>283.5145990566038</v>
      </c>
      <c r="L135" s="44">
        <f t="shared" si="9"/>
        <v>18.591400943396195</v>
      </c>
      <c r="M135" s="43">
        <f t="shared" si="7"/>
        <v>11040167.958558664</v>
      </c>
      <c r="N135" s="38">
        <v>1</v>
      </c>
      <c r="O135" s="4"/>
    </row>
    <row r="136" spans="1:15" s="3" customFormat="1" ht="15" x14ac:dyDescent="0.25">
      <c r="A136" s="37">
        <v>170902</v>
      </c>
      <c r="B136" s="38" t="s">
        <v>220</v>
      </c>
      <c r="C136" s="39">
        <v>74370.429000000004</v>
      </c>
      <c r="D136" s="40">
        <v>61304</v>
      </c>
      <c r="E136" s="39">
        <f t="shared" si="5"/>
        <v>1.2131415405193788</v>
      </c>
      <c r="F136" s="42">
        <v>33605366665</v>
      </c>
      <c r="G136" s="44">
        <v>73033.967999999993</v>
      </c>
      <c r="H136" s="43">
        <f t="shared" si="6"/>
        <v>460133.38156568463</v>
      </c>
      <c r="I136" s="38">
        <v>1</v>
      </c>
      <c r="J136" s="40">
        <v>501</v>
      </c>
      <c r="K136" s="39">
        <f t="shared" si="8"/>
        <v>607.78391180020878</v>
      </c>
      <c r="L136" s="44">
        <f t="shared" si="9"/>
        <v>72426.184088199778</v>
      </c>
      <c r="M136" s="43">
        <f t="shared" si="7"/>
        <v>463994.71528246981</v>
      </c>
      <c r="N136" s="38">
        <v>1</v>
      </c>
      <c r="O136" s="4"/>
    </row>
    <row r="137" spans="1:15" s="3" customFormat="1" ht="15" x14ac:dyDescent="0.25">
      <c r="A137" s="37">
        <v>57922</v>
      </c>
      <c r="B137" s="38" t="s">
        <v>61</v>
      </c>
      <c r="C137" s="39">
        <v>13799.811</v>
      </c>
      <c r="D137" s="40">
        <v>12575</v>
      </c>
      <c r="E137" s="39">
        <f t="shared" si="5"/>
        <v>1.0974004771371768</v>
      </c>
      <c r="F137" s="42">
        <v>10924832803</v>
      </c>
      <c r="G137" s="44">
        <v>14173.935000000001</v>
      </c>
      <c r="H137" s="43">
        <f t="shared" si="6"/>
        <v>770769.21849860321</v>
      </c>
      <c r="I137" s="38">
        <v>1</v>
      </c>
      <c r="J137" s="40">
        <v>333</v>
      </c>
      <c r="K137" s="39">
        <f t="shared" si="8"/>
        <v>365.43435888667989</v>
      </c>
      <c r="L137" s="44">
        <f t="shared" si="9"/>
        <v>13808.500641113322</v>
      </c>
      <c r="M137" s="43">
        <f t="shared" si="7"/>
        <v>791167.20105530415</v>
      </c>
      <c r="N137" s="38">
        <v>1</v>
      </c>
      <c r="O137" s="4"/>
    </row>
    <row r="138" spans="1:15" s="3" customFormat="1" ht="15" x14ac:dyDescent="0.25">
      <c r="A138" s="37">
        <v>178904</v>
      </c>
      <c r="B138" s="38" t="s">
        <v>429</v>
      </c>
      <c r="C138" s="39">
        <v>46408.677000000003</v>
      </c>
      <c r="D138" s="40">
        <v>37901</v>
      </c>
      <c r="E138" s="39">
        <f t="shared" si="5"/>
        <v>1.2244710429803964</v>
      </c>
      <c r="F138" s="42">
        <v>15192017976</v>
      </c>
      <c r="G138" s="44">
        <v>46775.137999999999</v>
      </c>
      <c r="H138" s="43">
        <f t="shared" si="6"/>
        <v>324788.30903716414</v>
      </c>
      <c r="I138" s="38">
        <v>1</v>
      </c>
      <c r="J138" s="40">
        <v>138</v>
      </c>
      <c r="K138" s="39">
        <f t="shared" si="8"/>
        <v>168.97700393129472</v>
      </c>
      <c r="L138" s="44">
        <f t="shared" si="9"/>
        <v>46606.160996068706</v>
      </c>
      <c r="M138" s="43">
        <f t="shared" si="7"/>
        <v>325965.87342350441</v>
      </c>
      <c r="N138" s="38">
        <v>1</v>
      </c>
      <c r="O138" s="4"/>
    </row>
    <row r="139" spans="1:15" s="3" customFormat="1" ht="15" x14ac:dyDescent="0.25">
      <c r="A139" s="37">
        <v>142901</v>
      </c>
      <c r="B139" s="38" t="s">
        <v>178</v>
      </c>
      <c r="C139" s="39">
        <v>2043.7720000000002</v>
      </c>
      <c r="D139" s="40">
        <v>1366</v>
      </c>
      <c r="E139" s="39">
        <f t="shared" si="5"/>
        <v>1.4961727672035141</v>
      </c>
      <c r="F139" s="42">
        <v>4158146704</v>
      </c>
      <c r="G139" s="44">
        <v>2126.087</v>
      </c>
      <c r="H139" s="43">
        <f t="shared" si="6"/>
        <v>1955774.4833583951</v>
      </c>
      <c r="I139" s="38">
        <v>1</v>
      </c>
      <c r="J139" s="40">
        <v>20</v>
      </c>
      <c r="K139" s="39">
        <f t="shared" si="8"/>
        <v>29.923455344070284</v>
      </c>
      <c r="L139" s="44">
        <f t="shared" si="9"/>
        <v>2096.1635446559299</v>
      </c>
      <c r="M139" s="43">
        <f t="shared" si="7"/>
        <v>1983693.8365811193</v>
      </c>
      <c r="N139" s="38">
        <v>1</v>
      </c>
      <c r="O139" s="4"/>
    </row>
    <row r="140" spans="1:15" s="3" customFormat="1" ht="15" x14ac:dyDescent="0.25">
      <c r="A140" s="37">
        <v>52901</v>
      </c>
      <c r="B140" s="38" t="s">
        <v>53</v>
      </c>
      <c r="C140" s="39">
        <v>1667.1030000000001</v>
      </c>
      <c r="D140" s="40">
        <v>1125</v>
      </c>
      <c r="E140" s="39">
        <f t="shared" si="5"/>
        <v>1.4818693333333335</v>
      </c>
      <c r="F140" s="42">
        <v>845479578</v>
      </c>
      <c r="G140" s="44">
        <v>1759.3670000000002</v>
      </c>
      <c r="H140" s="43">
        <f t="shared" si="6"/>
        <v>480558.96126277233</v>
      </c>
      <c r="I140" s="38">
        <v>1</v>
      </c>
      <c r="J140" s="40">
        <v>24</v>
      </c>
      <c r="K140" s="39">
        <f t="shared" si="8"/>
        <v>35.564864</v>
      </c>
      <c r="L140" s="44">
        <f t="shared" si="9"/>
        <v>1723.8021360000002</v>
      </c>
      <c r="M140" s="43">
        <f t="shared" si="7"/>
        <v>490473.68044333358</v>
      </c>
      <c r="N140" s="38">
        <v>1</v>
      </c>
      <c r="O140" s="4"/>
    </row>
    <row r="141" spans="1:15" s="3" customFormat="1" ht="15" x14ac:dyDescent="0.25">
      <c r="A141" s="37">
        <v>53001</v>
      </c>
      <c r="B141" s="38" t="s">
        <v>392</v>
      </c>
      <c r="C141" s="39">
        <v>1241.0160000000001</v>
      </c>
      <c r="D141" s="40">
        <v>734</v>
      </c>
      <c r="E141" s="39">
        <f t="shared" si="5"/>
        <v>1.6907574931880109</v>
      </c>
      <c r="F141" s="42">
        <v>1212728768</v>
      </c>
      <c r="G141" s="44">
        <v>1348.173</v>
      </c>
      <c r="H141" s="43">
        <f t="shared" si="6"/>
        <v>899534.97659425018</v>
      </c>
      <c r="I141" s="38">
        <v>1</v>
      </c>
      <c r="J141" s="40">
        <v>0</v>
      </c>
      <c r="K141" s="39">
        <f t="shared" si="8"/>
        <v>0</v>
      </c>
      <c r="L141" s="44">
        <f t="shared" si="9"/>
        <v>1348.173</v>
      </c>
      <c r="M141" s="43">
        <f t="shared" si="7"/>
        <v>899534.97659425018</v>
      </c>
      <c r="N141" s="38">
        <v>1</v>
      </c>
      <c r="O141" s="4"/>
    </row>
    <row r="142" spans="1:15" s="3" customFormat="1" ht="15" x14ac:dyDescent="0.25">
      <c r="A142" s="37">
        <v>78901</v>
      </c>
      <c r="B142" s="38" t="s">
        <v>88</v>
      </c>
      <c r="C142" s="39">
        <v>410.923</v>
      </c>
      <c r="D142" s="40">
        <v>210</v>
      </c>
      <c r="E142" s="39">
        <f t="shared" si="5"/>
        <v>1.9567761904761904</v>
      </c>
      <c r="F142" s="42">
        <v>222511697</v>
      </c>
      <c r="G142" s="44">
        <v>371.79300000000001</v>
      </c>
      <c r="H142" s="43">
        <f t="shared" si="6"/>
        <v>598482.74980970589</v>
      </c>
      <c r="I142" s="38">
        <v>1</v>
      </c>
      <c r="J142" s="40">
        <v>41</v>
      </c>
      <c r="K142" s="39">
        <f t="shared" si="8"/>
        <v>80.227823809523812</v>
      </c>
      <c r="L142" s="44">
        <f t="shared" si="9"/>
        <v>291.56517619047622</v>
      </c>
      <c r="M142" s="43">
        <f t="shared" si="7"/>
        <v>763162.80259284342</v>
      </c>
      <c r="N142" s="38">
        <v>1</v>
      </c>
      <c r="O142" s="4"/>
    </row>
    <row r="143" spans="1:15" s="3" customFormat="1" ht="15" x14ac:dyDescent="0.25">
      <c r="A143" s="37">
        <v>220912</v>
      </c>
      <c r="B143" s="38" t="s">
        <v>450</v>
      </c>
      <c r="C143" s="39">
        <v>19191.906000000003</v>
      </c>
      <c r="D143" s="40">
        <v>15201</v>
      </c>
      <c r="E143" s="39">
        <f t="shared" si="5"/>
        <v>1.2625423327412673</v>
      </c>
      <c r="F143" s="42">
        <v>6082496256</v>
      </c>
      <c r="G143" s="44">
        <v>18950.279000000002</v>
      </c>
      <c r="H143" s="43">
        <f t="shared" si="6"/>
        <v>320971.330079098</v>
      </c>
      <c r="I143" s="38">
        <v>1</v>
      </c>
      <c r="J143" s="40">
        <v>102</v>
      </c>
      <c r="K143" s="39">
        <f t="shared" si="8"/>
        <v>128.77931793960926</v>
      </c>
      <c r="L143" s="44">
        <f t="shared" si="9"/>
        <v>18821.499682060392</v>
      </c>
      <c r="M143" s="43">
        <f t="shared" si="7"/>
        <v>323167.46055031405</v>
      </c>
      <c r="N143" s="38">
        <v>1</v>
      </c>
      <c r="O143" s="4"/>
    </row>
    <row r="144" spans="1:15" s="3" customFormat="1" ht="15" x14ac:dyDescent="0.25">
      <c r="A144" s="37">
        <v>62901</v>
      </c>
      <c r="B144" s="38" t="s">
        <v>70</v>
      </c>
      <c r="C144" s="39">
        <v>2707.8710000000001</v>
      </c>
      <c r="D144" s="40">
        <v>2040</v>
      </c>
      <c r="E144" s="39">
        <f t="shared" si="5"/>
        <v>1.3273877450980394</v>
      </c>
      <c r="F144" s="42">
        <v>1111983487</v>
      </c>
      <c r="G144" s="44">
        <v>2784.8969999999999</v>
      </c>
      <c r="H144" s="43">
        <f t="shared" si="6"/>
        <v>399290.70518586505</v>
      </c>
      <c r="I144" s="38">
        <v>1</v>
      </c>
      <c r="J144" s="40">
        <v>219</v>
      </c>
      <c r="K144" s="39">
        <f t="shared" si="8"/>
        <v>290.69791617647064</v>
      </c>
      <c r="L144" s="44">
        <f t="shared" si="9"/>
        <v>2494.1990838235292</v>
      </c>
      <c r="M144" s="43">
        <f t="shared" si="7"/>
        <v>445827.87886176433</v>
      </c>
      <c r="N144" s="38">
        <v>1</v>
      </c>
      <c r="O144" s="4"/>
    </row>
    <row r="145" spans="1:15" s="3" customFormat="1" ht="15" x14ac:dyDescent="0.25">
      <c r="A145" s="37">
        <v>55901</v>
      </c>
      <c r="B145" s="38" t="s">
        <v>54</v>
      </c>
      <c r="C145" s="39">
        <v>680.73800000000006</v>
      </c>
      <c r="D145" s="40">
        <v>378</v>
      </c>
      <c r="E145" s="39">
        <f t="shared" si="5"/>
        <v>1.80089417989418</v>
      </c>
      <c r="F145" s="42">
        <v>1454809084</v>
      </c>
      <c r="G145" s="44">
        <v>771.69100000000003</v>
      </c>
      <c r="H145" s="43">
        <f t="shared" si="6"/>
        <v>1885222.3027092449</v>
      </c>
      <c r="I145" s="38">
        <v>1</v>
      </c>
      <c r="J145" s="40">
        <v>0</v>
      </c>
      <c r="K145" s="39">
        <f t="shared" si="8"/>
        <v>0</v>
      </c>
      <c r="L145" s="44">
        <f t="shared" si="9"/>
        <v>771.69100000000003</v>
      </c>
      <c r="M145" s="43">
        <f t="shared" si="7"/>
        <v>1885222.3027092449</v>
      </c>
      <c r="N145" s="38">
        <v>1</v>
      </c>
      <c r="O145" s="4"/>
    </row>
    <row r="146" spans="1:15" s="3" customFormat="1" ht="15" x14ac:dyDescent="0.25">
      <c r="A146" s="37">
        <v>101907</v>
      </c>
      <c r="B146" s="38" t="s">
        <v>409</v>
      </c>
      <c r="C146" s="39">
        <v>142500.41500000001</v>
      </c>
      <c r="D146" s="40">
        <v>116127</v>
      </c>
      <c r="E146" s="39">
        <f t="shared" si="5"/>
        <v>1.2271083813411179</v>
      </c>
      <c r="F146" s="42">
        <v>50847500593</v>
      </c>
      <c r="G146" s="44">
        <v>142896.55100000001</v>
      </c>
      <c r="H146" s="43">
        <f t="shared" si="6"/>
        <v>355834.34475615859</v>
      </c>
      <c r="I146" s="38">
        <v>1</v>
      </c>
      <c r="J146" s="40">
        <v>608</v>
      </c>
      <c r="K146" s="39">
        <f t="shared" si="8"/>
        <v>746.08189585539969</v>
      </c>
      <c r="L146" s="44">
        <f t="shared" si="9"/>
        <v>142150.46910414461</v>
      </c>
      <c r="M146" s="43">
        <f t="shared" si="7"/>
        <v>357701.95422814449</v>
      </c>
      <c r="N146" s="38">
        <v>1</v>
      </c>
      <c r="O146" s="4"/>
    </row>
    <row r="147" spans="1:15" s="3" customFormat="1" ht="15" x14ac:dyDescent="0.25">
      <c r="A147" s="37">
        <v>172902</v>
      </c>
      <c r="B147" s="38" t="s">
        <v>223</v>
      </c>
      <c r="C147" s="39">
        <v>1545.624</v>
      </c>
      <c r="D147" s="40">
        <v>1021</v>
      </c>
      <c r="E147" s="39">
        <f t="shared" si="5"/>
        <v>1.5138334965719882</v>
      </c>
      <c r="F147" s="42">
        <v>778761240</v>
      </c>
      <c r="G147" s="44">
        <v>1463.577</v>
      </c>
      <c r="H147" s="43">
        <f t="shared" si="6"/>
        <v>532094.47811765282</v>
      </c>
      <c r="I147" s="38">
        <v>1</v>
      </c>
      <c r="J147" s="40">
        <v>19</v>
      </c>
      <c r="K147" s="39">
        <f t="shared" si="8"/>
        <v>28.762836434867776</v>
      </c>
      <c r="L147" s="44">
        <f t="shared" si="9"/>
        <v>1434.8141635651323</v>
      </c>
      <c r="M147" s="43">
        <f t="shared" si="7"/>
        <v>542761.0486259663</v>
      </c>
      <c r="N147" s="38">
        <v>1</v>
      </c>
      <c r="O147" s="4"/>
    </row>
    <row r="148" spans="1:15" s="3" customFormat="1" ht="15" x14ac:dyDescent="0.25">
      <c r="A148" s="37">
        <v>56901</v>
      </c>
      <c r="B148" s="38" t="s">
        <v>410</v>
      </c>
      <c r="C148" s="39">
        <v>2273.6880000000001</v>
      </c>
      <c r="D148" s="40">
        <v>1757</v>
      </c>
      <c r="E148" s="39">
        <f t="shared" si="5"/>
        <v>1.2940739897552647</v>
      </c>
      <c r="F148" s="42">
        <v>1139451605</v>
      </c>
      <c r="G148" s="44">
        <v>2276.8070000000002</v>
      </c>
      <c r="H148" s="43">
        <f t="shared" si="6"/>
        <v>500460.33985313639</v>
      </c>
      <c r="I148" s="38">
        <v>1</v>
      </c>
      <c r="J148" s="40">
        <v>9</v>
      </c>
      <c r="K148" s="39">
        <f t="shared" si="8"/>
        <v>11.646665907797383</v>
      </c>
      <c r="L148" s="44">
        <f t="shared" si="9"/>
        <v>2265.1603340922029</v>
      </c>
      <c r="M148" s="43">
        <f t="shared" si="7"/>
        <v>503033.5327042765</v>
      </c>
      <c r="N148" s="38">
        <v>1</v>
      </c>
      <c r="O148" s="4"/>
    </row>
    <row r="149" spans="1:15" s="3" customFormat="1" ht="15" x14ac:dyDescent="0.25">
      <c r="A149" s="37">
        <v>57905</v>
      </c>
      <c r="B149" s="38" t="s">
        <v>57</v>
      </c>
      <c r="C149" s="39">
        <v>205782.72899999999</v>
      </c>
      <c r="D149" s="40">
        <v>156343</v>
      </c>
      <c r="E149" s="39">
        <f t="shared" si="5"/>
        <v>1.3162260478563159</v>
      </c>
      <c r="F149" s="42">
        <v>106621904890</v>
      </c>
      <c r="G149" s="44">
        <v>204391.56</v>
      </c>
      <c r="H149" s="43">
        <f t="shared" si="6"/>
        <v>521655.12553453771</v>
      </c>
      <c r="I149" s="38">
        <v>1</v>
      </c>
      <c r="J149" s="40">
        <v>1553</v>
      </c>
      <c r="K149" s="39">
        <f t="shared" si="8"/>
        <v>2044.0990523208586</v>
      </c>
      <c r="L149" s="44">
        <f t="shared" si="9"/>
        <v>202347.46094767915</v>
      </c>
      <c r="M149" s="43">
        <f t="shared" si="7"/>
        <v>526924.84694714879</v>
      </c>
      <c r="N149" s="38">
        <v>1</v>
      </c>
      <c r="O149" s="4"/>
    </row>
    <row r="150" spans="1:15" s="3" customFormat="1" ht="15" x14ac:dyDescent="0.25">
      <c r="A150" s="37">
        <v>148905</v>
      </c>
      <c r="B150" s="38" t="s">
        <v>194</v>
      </c>
      <c r="C150" s="39">
        <v>240.696</v>
      </c>
      <c r="D150" s="40">
        <v>115</v>
      </c>
      <c r="E150" s="39">
        <f t="shared" ref="E150:E213" si="10">C150/D150</f>
        <v>2.0930086956521738</v>
      </c>
      <c r="F150" s="42">
        <v>76335663</v>
      </c>
      <c r="G150" s="44">
        <v>237.179</v>
      </c>
      <c r="H150" s="43">
        <f t="shared" ref="H150:H213" si="11">F150/G150</f>
        <v>321848.3213100654</v>
      </c>
      <c r="I150" s="38">
        <v>1</v>
      </c>
      <c r="J150" s="40">
        <v>68</v>
      </c>
      <c r="K150" s="39">
        <f t="shared" si="8"/>
        <v>142.32459130434782</v>
      </c>
      <c r="L150" s="44">
        <f t="shared" si="9"/>
        <v>94.854408695652182</v>
      </c>
      <c r="M150" s="43">
        <f t="shared" si="7"/>
        <v>804766.6318276145</v>
      </c>
      <c r="N150" s="38">
        <v>1</v>
      </c>
      <c r="O150" s="4"/>
    </row>
    <row r="151" spans="1:15" s="3" customFormat="1" ht="15" x14ac:dyDescent="0.25">
      <c r="A151" s="37">
        <v>58902</v>
      </c>
      <c r="B151" s="38" t="s">
        <v>62</v>
      </c>
      <c r="C151" s="39">
        <v>229.17600000000002</v>
      </c>
      <c r="D151" s="40">
        <v>129</v>
      </c>
      <c r="E151" s="39">
        <f t="shared" si="10"/>
        <v>1.776558139534884</v>
      </c>
      <c r="F151" s="42">
        <v>97979023</v>
      </c>
      <c r="G151" s="44">
        <v>273.93200000000002</v>
      </c>
      <c r="H151" s="43">
        <f t="shared" si="11"/>
        <v>357676.44159864489</v>
      </c>
      <c r="I151" s="38">
        <v>1</v>
      </c>
      <c r="J151" s="40">
        <v>70</v>
      </c>
      <c r="K151" s="39">
        <f t="shared" si="8"/>
        <v>124.35906976744188</v>
      </c>
      <c r="L151" s="44">
        <f t="shared" si="9"/>
        <v>149.57293023255812</v>
      </c>
      <c r="M151" s="43">
        <f t="shared" ref="M151:M214" si="12">F151/L151</f>
        <v>655058.52461177844</v>
      </c>
      <c r="N151" s="38">
        <v>1</v>
      </c>
      <c r="O151" s="4"/>
    </row>
    <row r="152" spans="1:15" s="3" customFormat="1" ht="15" x14ac:dyDescent="0.25">
      <c r="A152" s="37">
        <v>249905</v>
      </c>
      <c r="B152" s="38" t="s">
        <v>319</v>
      </c>
      <c r="C152" s="39">
        <v>4305.3450000000003</v>
      </c>
      <c r="D152" s="40">
        <v>3337</v>
      </c>
      <c r="E152" s="39">
        <f t="shared" si="10"/>
        <v>1.2901842972729998</v>
      </c>
      <c r="F152" s="42">
        <v>1918473226</v>
      </c>
      <c r="G152" s="44">
        <v>4373.0640000000003</v>
      </c>
      <c r="H152" s="43">
        <f t="shared" si="11"/>
        <v>438702.29797688755</v>
      </c>
      <c r="I152" s="38">
        <v>1</v>
      </c>
      <c r="J152" s="40">
        <v>284</v>
      </c>
      <c r="K152" s="39">
        <f t="shared" ref="K152:K215" si="13">E152*J152</f>
        <v>366.41234042553191</v>
      </c>
      <c r="L152" s="44">
        <f t="shared" ref="L152:L215" si="14">IF(G152-K152&gt;0,G152-K152,((D152-J152)*E152))</f>
        <v>4006.6516595744683</v>
      </c>
      <c r="M152" s="43">
        <f t="shared" si="12"/>
        <v>478822.06615479867</v>
      </c>
      <c r="N152" s="38">
        <v>1</v>
      </c>
      <c r="O152" s="4"/>
    </row>
    <row r="153" spans="1:15" s="3" customFormat="1" ht="15" x14ac:dyDescent="0.25">
      <c r="A153" s="37">
        <v>101908</v>
      </c>
      <c r="B153" s="38" t="s">
        <v>122</v>
      </c>
      <c r="C153" s="39">
        <v>16116.135</v>
      </c>
      <c r="D153" s="40">
        <v>12902</v>
      </c>
      <c r="E153" s="39">
        <f t="shared" si="10"/>
        <v>1.2491191288172376</v>
      </c>
      <c r="F153" s="42">
        <v>7945013654</v>
      </c>
      <c r="G153" s="44">
        <v>16469.870999999999</v>
      </c>
      <c r="H153" s="43">
        <f t="shared" si="11"/>
        <v>482396.835652204</v>
      </c>
      <c r="I153" s="38">
        <v>1</v>
      </c>
      <c r="J153" s="40">
        <v>2269</v>
      </c>
      <c r="K153" s="39">
        <f t="shared" si="13"/>
        <v>2834.2513032863121</v>
      </c>
      <c r="L153" s="44">
        <f t="shared" si="14"/>
        <v>13635.619696713688</v>
      </c>
      <c r="M153" s="43">
        <f t="shared" si="12"/>
        <v>582666.12231161178</v>
      </c>
      <c r="N153" s="38">
        <v>1</v>
      </c>
      <c r="O153" s="4"/>
    </row>
    <row r="154" spans="1:15" s="3" customFormat="1" ht="15" x14ac:dyDescent="0.25">
      <c r="A154" s="37">
        <v>227910</v>
      </c>
      <c r="B154" s="38" t="s">
        <v>451</v>
      </c>
      <c r="C154" s="39">
        <v>14462.425999999999</v>
      </c>
      <c r="D154" s="40">
        <v>11169</v>
      </c>
      <c r="E154" s="39">
        <f t="shared" si="10"/>
        <v>1.294872056585191</v>
      </c>
      <c r="F154" s="42">
        <v>5151400095</v>
      </c>
      <c r="G154" s="44">
        <v>15156.907999999999</v>
      </c>
      <c r="H154" s="43">
        <f t="shared" si="11"/>
        <v>339871.43650934612</v>
      </c>
      <c r="I154" s="38">
        <v>1</v>
      </c>
      <c r="J154" s="40">
        <v>86</v>
      </c>
      <c r="K154" s="39">
        <f t="shared" si="13"/>
        <v>111.35899686632642</v>
      </c>
      <c r="L154" s="44">
        <f t="shared" si="14"/>
        <v>15045.549003133672</v>
      </c>
      <c r="M154" s="43">
        <f t="shared" si="12"/>
        <v>342386.9806231113</v>
      </c>
      <c r="N154" s="38">
        <v>1</v>
      </c>
      <c r="O154" s="4"/>
    </row>
    <row r="155" spans="1:15" s="3" customFormat="1" ht="15" x14ac:dyDescent="0.25">
      <c r="A155" s="37">
        <v>61901</v>
      </c>
      <c r="B155" s="38" t="s">
        <v>350</v>
      </c>
      <c r="C155" s="39">
        <v>35317.1</v>
      </c>
      <c r="D155" s="40">
        <v>29142</v>
      </c>
      <c r="E155" s="39">
        <f t="shared" si="10"/>
        <v>1.2118969185368196</v>
      </c>
      <c r="F155" s="42">
        <v>15880412646</v>
      </c>
      <c r="G155" s="44">
        <v>35427.684999999998</v>
      </c>
      <c r="H155" s="43">
        <f t="shared" si="11"/>
        <v>448248.66897173779</v>
      </c>
      <c r="I155" s="38">
        <v>1</v>
      </c>
      <c r="J155" s="40">
        <v>166</v>
      </c>
      <c r="K155" s="39">
        <f t="shared" si="13"/>
        <v>201.17488847711206</v>
      </c>
      <c r="L155" s="44">
        <f t="shared" si="14"/>
        <v>35226.510111522883</v>
      </c>
      <c r="M155" s="43">
        <f t="shared" si="12"/>
        <v>450808.56990160333</v>
      </c>
      <c r="N155" s="38">
        <v>1</v>
      </c>
      <c r="O155" s="4"/>
    </row>
    <row r="156" spans="1:15" s="3" customFormat="1" ht="15" x14ac:dyDescent="0.25">
      <c r="A156" s="37">
        <v>251901</v>
      </c>
      <c r="B156" s="38" t="s">
        <v>323</v>
      </c>
      <c r="C156" s="39">
        <v>2203.0190000000002</v>
      </c>
      <c r="D156" s="40">
        <v>1677</v>
      </c>
      <c r="E156" s="39">
        <f t="shared" si="10"/>
        <v>1.3136666666666668</v>
      </c>
      <c r="F156" s="42">
        <v>1345413225</v>
      </c>
      <c r="G156" s="44">
        <v>2226.5440000000003</v>
      </c>
      <c r="H156" s="43">
        <f t="shared" si="11"/>
        <v>604260.78487557394</v>
      </c>
      <c r="I156" s="38">
        <v>1</v>
      </c>
      <c r="J156" s="40">
        <v>191</v>
      </c>
      <c r="K156" s="39">
        <f t="shared" si="13"/>
        <v>250.91033333333334</v>
      </c>
      <c r="L156" s="44">
        <f t="shared" si="14"/>
        <v>1975.6336666666671</v>
      </c>
      <c r="M156" s="43">
        <f t="shared" si="12"/>
        <v>681003.39030464645</v>
      </c>
      <c r="N156" s="38">
        <v>1</v>
      </c>
      <c r="O156" s="4"/>
    </row>
    <row r="157" spans="1:15" s="3" customFormat="1" ht="15" x14ac:dyDescent="0.25">
      <c r="A157" s="37">
        <v>146903</v>
      </c>
      <c r="B157" s="38" t="s">
        <v>188</v>
      </c>
      <c r="C157" s="39">
        <v>267.43400000000003</v>
      </c>
      <c r="D157" s="40">
        <v>158</v>
      </c>
      <c r="E157" s="39">
        <f t="shared" si="10"/>
        <v>1.6926202531645571</v>
      </c>
      <c r="F157" s="42">
        <v>162138353</v>
      </c>
      <c r="G157" s="44">
        <v>296.87200000000001</v>
      </c>
      <c r="H157" s="43">
        <f t="shared" si="11"/>
        <v>546155.7607318979</v>
      </c>
      <c r="I157" s="38">
        <v>1</v>
      </c>
      <c r="J157" s="40">
        <v>68</v>
      </c>
      <c r="K157" s="39">
        <f t="shared" si="13"/>
        <v>115.09817721518988</v>
      </c>
      <c r="L157" s="44">
        <f t="shared" si="14"/>
        <v>181.77382278481014</v>
      </c>
      <c r="M157" s="43">
        <f t="shared" si="12"/>
        <v>891978.56168731593</v>
      </c>
      <c r="N157" s="38">
        <v>1</v>
      </c>
      <c r="O157" s="4"/>
    </row>
    <row r="158" spans="1:15" s="3" customFormat="1" ht="15" x14ac:dyDescent="0.25">
      <c r="A158" s="37">
        <v>81906</v>
      </c>
      <c r="B158" s="38" t="s">
        <v>94</v>
      </c>
      <c r="C158" s="39">
        <v>229.84700000000001</v>
      </c>
      <c r="D158" s="40">
        <v>150</v>
      </c>
      <c r="E158" s="39">
        <f t="shared" si="10"/>
        <v>1.5323133333333334</v>
      </c>
      <c r="F158" s="42">
        <v>156743479</v>
      </c>
      <c r="G158" s="44">
        <v>238.53900000000002</v>
      </c>
      <c r="H158" s="43">
        <f t="shared" si="11"/>
        <v>657097.91271029052</v>
      </c>
      <c r="I158" s="38">
        <v>1</v>
      </c>
      <c r="J158" s="40">
        <v>83</v>
      </c>
      <c r="K158" s="39">
        <f t="shared" si="13"/>
        <v>127.18200666666668</v>
      </c>
      <c r="L158" s="44">
        <f t="shared" si="14"/>
        <v>111.35699333333334</v>
      </c>
      <c r="M158" s="43">
        <f t="shared" si="12"/>
        <v>1407576.4288176124</v>
      </c>
      <c r="N158" s="38">
        <v>1</v>
      </c>
      <c r="O158" s="4"/>
    </row>
    <row r="159" spans="1:15" s="3" customFormat="1" ht="15" x14ac:dyDescent="0.25">
      <c r="A159" s="37">
        <v>176903</v>
      </c>
      <c r="B159" s="38" t="s">
        <v>226</v>
      </c>
      <c r="C159" s="39">
        <v>912.21300000000008</v>
      </c>
      <c r="D159" s="40">
        <v>568</v>
      </c>
      <c r="E159" s="39">
        <f t="shared" si="10"/>
        <v>1.6060088028169015</v>
      </c>
      <c r="F159" s="42">
        <v>559093958</v>
      </c>
      <c r="G159" s="44">
        <v>984.98500000000001</v>
      </c>
      <c r="H159" s="43">
        <f t="shared" si="11"/>
        <v>567616.72309730609</v>
      </c>
      <c r="I159" s="38">
        <v>1</v>
      </c>
      <c r="J159" s="40">
        <v>27</v>
      </c>
      <c r="K159" s="39">
        <f t="shared" si="13"/>
        <v>43.362237676056338</v>
      </c>
      <c r="L159" s="44">
        <f t="shared" si="14"/>
        <v>941.62276232394368</v>
      </c>
      <c r="M159" s="43">
        <f t="shared" si="12"/>
        <v>593755.78030860785</v>
      </c>
      <c r="N159" s="38">
        <v>1</v>
      </c>
      <c r="O159" s="4"/>
    </row>
    <row r="160" spans="1:15" s="3" customFormat="1" ht="15" x14ac:dyDescent="0.25">
      <c r="A160" s="37">
        <v>82902</v>
      </c>
      <c r="B160" s="38" t="s">
        <v>366</v>
      </c>
      <c r="C160" s="39">
        <v>1581.441</v>
      </c>
      <c r="D160" s="40">
        <v>939</v>
      </c>
      <c r="E160" s="39">
        <f t="shared" si="10"/>
        <v>1.6841757188498403</v>
      </c>
      <c r="F160" s="42">
        <v>719340427</v>
      </c>
      <c r="G160" s="44">
        <v>1563.376</v>
      </c>
      <c r="H160" s="43">
        <f t="shared" si="11"/>
        <v>460119.91165273101</v>
      </c>
      <c r="I160" s="38">
        <v>1</v>
      </c>
      <c r="J160" s="40">
        <v>12</v>
      </c>
      <c r="K160" s="39">
        <f t="shared" si="13"/>
        <v>20.210108626198085</v>
      </c>
      <c r="L160" s="44">
        <f t="shared" si="14"/>
        <v>1543.165891373802</v>
      </c>
      <c r="M160" s="43">
        <f t="shared" si="12"/>
        <v>466145.88296764897</v>
      </c>
      <c r="N160" s="38">
        <v>1</v>
      </c>
      <c r="O160" s="4"/>
    </row>
    <row r="161" spans="1:15" s="3" customFormat="1" ht="15" x14ac:dyDescent="0.25">
      <c r="A161" s="37">
        <v>144903</v>
      </c>
      <c r="B161" s="38" t="s">
        <v>185</v>
      </c>
      <c r="C161" s="39">
        <v>307.60000000000002</v>
      </c>
      <c r="D161" s="40">
        <v>161</v>
      </c>
      <c r="E161" s="39">
        <f t="shared" si="10"/>
        <v>1.9105590062111804</v>
      </c>
      <c r="F161" s="42">
        <v>110289242</v>
      </c>
      <c r="G161" s="44">
        <v>332.935</v>
      </c>
      <c r="H161" s="43">
        <f t="shared" si="11"/>
        <v>331263.5859852524</v>
      </c>
      <c r="I161" s="38">
        <v>1</v>
      </c>
      <c r="J161" s="40">
        <v>13</v>
      </c>
      <c r="K161" s="39">
        <f t="shared" si="13"/>
        <v>24.837267080745345</v>
      </c>
      <c r="L161" s="44">
        <f t="shared" si="14"/>
        <v>308.09773291925467</v>
      </c>
      <c r="M161" s="43">
        <f t="shared" si="12"/>
        <v>357968.36593050906</v>
      </c>
      <c r="N161" s="38">
        <v>1</v>
      </c>
      <c r="O161" s="4"/>
    </row>
    <row r="162" spans="1:15" s="3" customFormat="1" ht="15" x14ac:dyDescent="0.25">
      <c r="A162" s="37">
        <v>35901</v>
      </c>
      <c r="B162" s="38" t="s">
        <v>452</v>
      </c>
      <c r="C162" s="39">
        <v>1902.2190000000001</v>
      </c>
      <c r="D162" s="40">
        <v>1218</v>
      </c>
      <c r="E162" s="39">
        <f t="shared" si="10"/>
        <v>1.5617561576354679</v>
      </c>
      <c r="F162" s="42">
        <v>915043987</v>
      </c>
      <c r="G162" s="44">
        <v>1887.6610000000001</v>
      </c>
      <c r="H162" s="43">
        <f t="shared" si="11"/>
        <v>484750.16806513455</v>
      </c>
      <c r="I162" s="38">
        <v>1</v>
      </c>
      <c r="J162" s="40">
        <v>39</v>
      </c>
      <c r="K162" s="39">
        <f t="shared" si="13"/>
        <v>60.908490147783247</v>
      </c>
      <c r="L162" s="44">
        <f t="shared" si="14"/>
        <v>1826.7525098522169</v>
      </c>
      <c r="M162" s="43">
        <f t="shared" si="12"/>
        <v>500912.94910771819</v>
      </c>
      <c r="N162" s="38">
        <v>1</v>
      </c>
      <c r="O162" s="4"/>
    </row>
    <row r="163" spans="1:15" s="3" customFormat="1" ht="15" x14ac:dyDescent="0.25">
      <c r="A163" s="37">
        <v>133905</v>
      </c>
      <c r="B163" s="38" t="s">
        <v>172</v>
      </c>
      <c r="C163" s="39">
        <v>84.989000000000004</v>
      </c>
      <c r="D163" s="40">
        <v>14</v>
      </c>
      <c r="E163" s="39">
        <f t="shared" si="10"/>
        <v>6.0706428571428575</v>
      </c>
      <c r="F163" s="42">
        <v>64330076</v>
      </c>
      <c r="G163" s="44">
        <v>88.680999999999997</v>
      </c>
      <c r="H163" s="43">
        <f t="shared" si="11"/>
        <v>725409.90742098086</v>
      </c>
      <c r="I163" s="38">
        <v>1</v>
      </c>
      <c r="J163" s="40">
        <v>10</v>
      </c>
      <c r="K163" s="39">
        <f t="shared" si="13"/>
        <v>60.706428571428575</v>
      </c>
      <c r="L163" s="44">
        <f t="shared" si="14"/>
        <v>27.974571428571423</v>
      </c>
      <c r="M163" s="43">
        <f t="shared" si="12"/>
        <v>2299591.1184647288</v>
      </c>
      <c r="N163" s="38">
        <v>1</v>
      </c>
      <c r="O163" s="4"/>
    </row>
    <row r="164" spans="1:15" s="3" customFormat="1" ht="15" x14ac:dyDescent="0.25">
      <c r="A164" s="37">
        <v>86024</v>
      </c>
      <c r="B164" s="38" t="s">
        <v>103</v>
      </c>
      <c r="C164" s="39">
        <v>113.27300000000001</v>
      </c>
      <c r="D164" s="40">
        <v>20</v>
      </c>
      <c r="E164" s="39">
        <f t="shared" si="10"/>
        <v>5.6636500000000005</v>
      </c>
      <c r="F164" s="42">
        <v>45892571</v>
      </c>
      <c r="G164" s="44">
        <v>110.91600000000001</v>
      </c>
      <c r="H164" s="43">
        <f t="shared" si="11"/>
        <v>413759.70103501744</v>
      </c>
      <c r="I164" s="38">
        <v>1</v>
      </c>
      <c r="J164" s="40">
        <v>19</v>
      </c>
      <c r="K164" s="39">
        <f t="shared" si="13"/>
        <v>107.60935000000001</v>
      </c>
      <c r="L164" s="44">
        <f t="shared" si="14"/>
        <v>3.3066500000000048</v>
      </c>
      <c r="M164" s="43">
        <f t="shared" si="12"/>
        <v>13878871.667699918</v>
      </c>
      <c r="N164" s="38">
        <v>1</v>
      </c>
      <c r="O164" s="4"/>
    </row>
    <row r="165" spans="1:15" s="3" customFormat="1" ht="15" x14ac:dyDescent="0.25">
      <c r="A165" s="37">
        <v>105904</v>
      </c>
      <c r="B165" s="38" t="s">
        <v>135</v>
      </c>
      <c r="C165" s="39">
        <v>6970.53</v>
      </c>
      <c r="D165" s="40">
        <v>6313</v>
      </c>
      <c r="E165" s="39">
        <f t="shared" si="10"/>
        <v>1.1041549184223032</v>
      </c>
      <c r="F165" s="42">
        <v>4358104307</v>
      </c>
      <c r="G165" s="44">
        <v>6932.5170000000007</v>
      </c>
      <c r="H165" s="43">
        <f t="shared" si="11"/>
        <v>628646.75369710592</v>
      </c>
      <c r="I165" s="38">
        <v>1</v>
      </c>
      <c r="J165" s="40">
        <v>166</v>
      </c>
      <c r="K165" s="39">
        <f t="shared" si="13"/>
        <v>183.28971645810233</v>
      </c>
      <c r="L165" s="44">
        <f t="shared" si="14"/>
        <v>6749.227283541898</v>
      </c>
      <c r="M165" s="43">
        <f t="shared" si="12"/>
        <v>645719.00217782101</v>
      </c>
      <c r="N165" s="38">
        <v>1</v>
      </c>
      <c r="O165" s="4"/>
    </row>
    <row r="166" spans="1:15" s="3" customFormat="1" ht="15" x14ac:dyDescent="0.25">
      <c r="A166" s="37">
        <v>220918</v>
      </c>
      <c r="B166" s="38" t="s">
        <v>453</v>
      </c>
      <c r="C166" s="39">
        <v>22742.871999999999</v>
      </c>
      <c r="D166" s="40">
        <v>19250</v>
      </c>
      <c r="E166" s="39">
        <f t="shared" si="10"/>
        <v>1.1814478961038961</v>
      </c>
      <c r="F166" s="42">
        <v>8229503357</v>
      </c>
      <c r="G166" s="44">
        <v>24334.976000000002</v>
      </c>
      <c r="H166" s="43">
        <f t="shared" si="11"/>
        <v>338175.93890374084</v>
      </c>
      <c r="I166" s="38">
        <v>1</v>
      </c>
      <c r="J166" s="40">
        <v>234</v>
      </c>
      <c r="K166" s="39">
        <f t="shared" si="13"/>
        <v>276.45880768831171</v>
      </c>
      <c r="L166" s="44">
        <f t="shared" si="14"/>
        <v>24058.51719231169</v>
      </c>
      <c r="M166" s="43">
        <f t="shared" si="12"/>
        <v>342061.95216511009</v>
      </c>
      <c r="N166" s="38">
        <v>1</v>
      </c>
      <c r="O166" s="4"/>
    </row>
    <row r="167" spans="1:15" s="3" customFormat="1" ht="15" x14ac:dyDescent="0.25">
      <c r="A167" s="37">
        <v>227909</v>
      </c>
      <c r="B167" s="38" t="s">
        <v>291</v>
      </c>
      <c r="C167" s="39">
        <v>8856.8819999999996</v>
      </c>
      <c r="D167" s="40">
        <v>8055</v>
      </c>
      <c r="E167" s="39">
        <f t="shared" si="10"/>
        <v>1.0995508379888268</v>
      </c>
      <c r="F167" s="42">
        <v>14421031806</v>
      </c>
      <c r="G167" s="44">
        <v>9047.9940000000006</v>
      </c>
      <c r="H167" s="43">
        <f t="shared" si="11"/>
        <v>1593837.4634200684</v>
      </c>
      <c r="I167" s="38">
        <v>1</v>
      </c>
      <c r="J167" s="40">
        <v>615</v>
      </c>
      <c r="K167" s="39">
        <f t="shared" si="13"/>
        <v>676.22376536312845</v>
      </c>
      <c r="L167" s="44">
        <f t="shared" si="14"/>
        <v>8371.7702346368715</v>
      </c>
      <c r="M167" s="43">
        <f t="shared" si="12"/>
        <v>1722578.546928494</v>
      </c>
      <c r="N167" s="38">
        <v>1</v>
      </c>
      <c r="O167" s="4"/>
    </row>
    <row r="168" spans="1:15" s="3" customFormat="1" ht="15" x14ac:dyDescent="0.25">
      <c r="A168" s="37">
        <v>30906</v>
      </c>
      <c r="B168" s="38" t="s">
        <v>29</v>
      </c>
      <c r="C168" s="39">
        <v>645.91600000000005</v>
      </c>
      <c r="D168" s="40">
        <v>403</v>
      </c>
      <c r="E168" s="39">
        <f t="shared" si="10"/>
        <v>1.6027692307692309</v>
      </c>
      <c r="F168" s="42">
        <v>234055736</v>
      </c>
      <c r="G168" s="44">
        <v>624.84</v>
      </c>
      <c r="H168" s="43">
        <f t="shared" si="11"/>
        <v>374585.07137827284</v>
      </c>
      <c r="I168" s="38">
        <v>1</v>
      </c>
      <c r="J168" s="40">
        <v>106</v>
      </c>
      <c r="K168" s="39">
        <f t="shared" si="13"/>
        <v>169.89353846153847</v>
      </c>
      <c r="L168" s="44">
        <f t="shared" si="14"/>
        <v>454.94646153846156</v>
      </c>
      <c r="M168" s="43">
        <f t="shared" si="12"/>
        <v>514468.74695653113</v>
      </c>
      <c r="N168" s="38">
        <v>1</v>
      </c>
      <c r="O168" s="4"/>
    </row>
    <row r="169" spans="1:15" s="3" customFormat="1" ht="15" x14ac:dyDescent="0.25">
      <c r="A169" s="37">
        <v>121906</v>
      </c>
      <c r="B169" s="38" t="s">
        <v>153</v>
      </c>
      <c r="C169" s="39">
        <v>857.39400000000001</v>
      </c>
      <c r="D169" s="40">
        <v>449</v>
      </c>
      <c r="E169" s="39">
        <f t="shared" si="10"/>
        <v>1.9095634743875278</v>
      </c>
      <c r="F169" s="42">
        <v>350540628</v>
      </c>
      <c r="G169" s="44">
        <v>734.67200000000003</v>
      </c>
      <c r="H169" s="43">
        <f t="shared" si="11"/>
        <v>477138.95180434262</v>
      </c>
      <c r="I169" s="38">
        <v>1</v>
      </c>
      <c r="J169" s="40">
        <v>119</v>
      </c>
      <c r="K169" s="39">
        <f t="shared" si="13"/>
        <v>227.23805345211582</v>
      </c>
      <c r="L169" s="44">
        <f t="shared" si="14"/>
        <v>507.4339465478842</v>
      </c>
      <c r="M169" s="43">
        <f t="shared" si="12"/>
        <v>690810.36139729584</v>
      </c>
      <c r="N169" s="38">
        <v>1</v>
      </c>
      <c r="O169" s="4"/>
    </row>
    <row r="170" spans="1:15" s="3" customFormat="1" ht="15" x14ac:dyDescent="0.25">
      <c r="A170" s="37">
        <v>143906</v>
      </c>
      <c r="B170" s="38" t="s">
        <v>184</v>
      </c>
      <c r="C170" s="39">
        <v>159.126</v>
      </c>
      <c r="D170" s="40">
        <v>101</v>
      </c>
      <c r="E170" s="39">
        <f t="shared" si="10"/>
        <v>1.5755049504950496</v>
      </c>
      <c r="F170" s="42">
        <v>77436253</v>
      </c>
      <c r="G170" s="44">
        <v>192.81700000000001</v>
      </c>
      <c r="H170" s="43">
        <f t="shared" si="11"/>
        <v>401604.90516915004</v>
      </c>
      <c r="I170" s="38">
        <v>1</v>
      </c>
      <c r="J170" s="40">
        <v>35</v>
      </c>
      <c r="K170" s="39">
        <f t="shared" si="13"/>
        <v>55.142673267326735</v>
      </c>
      <c r="L170" s="44">
        <f t="shared" si="14"/>
        <v>137.67432673267328</v>
      </c>
      <c r="M170" s="43">
        <f t="shared" si="12"/>
        <v>562459.64543818322</v>
      </c>
      <c r="N170" s="38">
        <v>1</v>
      </c>
      <c r="O170" s="4"/>
    </row>
    <row r="171" spans="1:15" s="3" customFormat="1" ht="15" x14ac:dyDescent="0.25">
      <c r="A171" s="37">
        <v>81902</v>
      </c>
      <c r="B171" s="38" t="s">
        <v>92</v>
      </c>
      <c r="C171" s="39">
        <v>2317.4030000000002</v>
      </c>
      <c r="D171" s="40">
        <v>1816</v>
      </c>
      <c r="E171" s="39">
        <f t="shared" si="10"/>
        <v>1.2761029735682821</v>
      </c>
      <c r="F171" s="42">
        <v>1297624918</v>
      </c>
      <c r="G171" s="44">
        <v>2386.8230000000003</v>
      </c>
      <c r="H171" s="43">
        <f t="shared" si="11"/>
        <v>543661.97996248561</v>
      </c>
      <c r="I171" s="38">
        <v>1</v>
      </c>
      <c r="J171" s="40">
        <v>80</v>
      </c>
      <c r="K171" s="39">
        <f t="shared" si="13"/>
        <v>102.08823788546256</v>
      </c>
      <c r="L171" s="44">
        <f t="shared" si="14"/>
        <v>2284.7347621145377</v>
      </c>
      <c r="M171" s="43">
        <f t="shared" si="12"/>
        <v>567954.2936524672</v>
      </c>
      <c r="N171" s="38">
        <v>1</v>
      </c>
      <c r="O171" s="4"/>
    </row>
    <row r="172" spans="1:15" s="3" customFormat="1" ht="15" x14ac:dyDescent="0.25">
      <c r="A172" s="37">
        <v>128904</v>
      </c>
      <c r="B172" s="38" t="s">
        <v>164</v>
      </c>
      <c r="C172" s="39">
        <v>524.88600000000008</v>
      </c>
      <c r="D172" s="40">
        <v>353</v>
      </c>
      <c r="E172" s="39">
        <f t="shared" si="10"/>
        <v>1.4869291784702552</v>
      </c>
      <c r="F172" s="42">
        <v>546593087</v>
      </c>
      <c r="G172" s="44">
        <v>533.46300000000008</v>
      </c>
      <c r="H172" s="43">
        <f t="shared" si="11"/>
        <v>1024612.9291066108</v>
      </c>
      <c r="I172" s="38">
        <v>1</v>
      </c>
      <c r="J172" s="40">
        <v>57</v>
      </c>
      <c r="K172" s="39">
        <f t="shared" si="13"/>
        <v>84.754963172804551</v>
      </c>
      <c r="L172" s="44">
        <f t="shared" si="14"/>
        <v>448.70803682719554</v>
      </c>
      <c r="M172" s="43">
        <f t="shared" si="12"/>
        <v>1218148.6448625869</v>
      </c>
      <c r="N172" s="38">
        <v>1</v>
      </c>
      <c r="O172" s="4"/>
    </row>
    <row r="173" spans="1:15" s="3" customFormat="1" ht="15" x14ac:dyDescent="0.25">
      <c r="A173" s="37">
        <v>75906</v>
      </c>
      <c r="B173" s="38" t="s">
        <v>86</v>
      </c>
      <c r="C173" s="39">
        <v>385.08500000000004</v>
      </c>
      <c r="D173" s="40">
        <v>247</v>
      </c>
      <c r="E173" s="39">
        <f t="shared" si="10"/>
        <v>1.5590485829959515</v>
      </c>
      <c r="F173" s="42">
        <v>181044341</v>
      </c>
      <c r="G173" s="44">
        <v>366.00600000000003</v>
      </c>
      <c r="H173" s="43">
        <f t="shared" si="11"/>
        <v>494648.56040611351</v>
      </c>
      <c r="I173" s="38">
        <v>1</v>
      </c>
      <c r="J173" s="40">
        <v>78</v>
      </c>
      <c r="K173" s="39">
        <f t="shared" si="13"/>
        <v>121.60578947368421</v>
      </c>
      <c r="L173" s="44">
        <f t="shared" si="14"/>
        <v>244.40021052631582</v>
      </c>
      <c r="M173" s="43">
        <f t="shared" si="12"/>
        <v>740769.98792317335</v>
      </c>
      <c r="N173" s="38">
        <v>1</v>
      </c>
      <c r="O173" s="4"/>
    </row>
    <row r="174" spans="1:15" s="3" customFormat="1" ht="15" x14ac:dyDescent="0.25">
      <c r="A174" s="37">
        <v>75901</v>
      </c>
      <c r="B174" s="38" t="s">
        <v>83</v>
      </c>
      <c r="C174" s="39">
        <v>912.86099999999999</v>
      </c>
      <c r="D174" s="40">
        <v>556</v>
      </c>
      <c r="E174" s="39">
        <f t="shared" si="10"/>
        <v>1.6418363309352517</v>
      </c>
      <c r="F174" s="42">
        <v>397359635</v>
      </c>
      <c r="G174" s="44">
        <v>943.33400000000006</v>
      </c>
      <c r="H174" s="43">
        <f t="shared" si="11"/>
        <v>421228.99736466614</v>
      </c>
      <c r="I174" s="38">
        <v>1</v>
      </c>
      <c r="J174" s="40">
        <v>49</v>
      </c>
      <c r="K174" s="39">
        <f t="shared" si="13"/>
        <v>80.449980215827338</v>
      </c>
      <c r="L174" s="44">
        <f t="shared" si="14"/>
        <v>862.88401978417278</v>
      </c>
      <c r="M174" s="43">
        <f t="shared" si="12"/>
        <v>460501.78922004934</v>
      </c>
      <c r="N174" s="38">
        <v>1</v>
      </c>
      <c r="O174" s="4"/>
    </row>
    <row r="175" spans="1:15" s="3" customFormat="1" ht="15" x14ac:dyDescent="0.25">
      <c r="A175" s="37">
        <v>178914</v>
      </c>
      <c r="B175" s="38" t="s">
        <v>233</v>
      </c>
      <c r="C175" s="39">
        <v>6726.2830000000004</v>
      </c>
      <c r="D175" s="40">
        <v>5660</v>
      </c>
      <c r="E175" s="39">
        <f t="shared" si="10"/>
        <v>1.1883892226148411</v>
      </c>
      <c r="F175" s="42">
        <v>2986359288</v>
      </c>
      <c r="G175" s="44">
        <v>7025.9750000000004</v>
      </c>
      <c r="H175" s="43">
        <f t="shared" si="11"/>
        <v>425045.53289756936</v>
      </c>
      <c r="I175" s="38">
        <v>1</v>
      </c>
      <c r="J175" s="40">
        <v>634</v>
      </c>
      <c r="K175" s="39">
        <f t="shared" si="13"/>
        <v>753.43876713780924</v>
      </c>
      <c r="L175" s="44">
        <f t="shared" si="14"/>
        <v>6272.5362328621914</v>
      </c>
      <c r="M175" s="43">
        <f t="shared" si="12"/>
        <v>476100.76325335284</v>
      </c>
      <c r="N175" s="38">
        <v>1</v>
      </c>
      <c r="O175" s="4"/>
    </row>
    <row r="176" spans="1:15" s="3" customFormat="1" ht="15" x14ac:dyDescent="0.25">
      <c r="A176" s="37">
        <v>148902</v>
      </c>
      <c r="B176" s="38" t="s">
        <v>192</v>
      </c>
      <c r="C176" s="39">
        <v>234.69</v>
      </c>
      <c r="D176" s="40">
        <v>139</v>
      </c>
      <c r="E176" s="39">
        <f t="shared" si="10"/>
        <v>1.6884172661870502</v>
      </c>
      <c r="F176" s="42">
        <v>129042927</v>
      </c>
      <c r="G176" s="44">
        <v>255.649</v>
      </c>
      <c r="H176" s="43">
        <f t="shared" si="11"/>
        <v>504766.01512229658</v>
      </c>
      <c r="I176" s="38">
        <v>1</v>
      </c>
      <c r="J176" s="40">
        <v>17</v>
      </c>
      <c r="K176" s="39">
        <f t="shared" si="13"/>
        <v>28.703093525179852</v>
      </c>
      <c r="L176" s="44">
        <f t="shared" si="14"/>
        <v>226.94590647482016</v>
      </c>
      <c r="M176" s="43">
        <f t="shared" si="12"/>
        <v>568606.54155186284</v>
      </c>
      <c r="N176" s="38">
        <v>1</v>
      </c>
      <c r="O176" s="4"/>
    </row>
    <row r="177" spans="1:15" s="3" customFormat="1" ht="15" x14ac:dyDescent="0.25">
      <c r="A177" s="37">
        <v>169910</v>
      </c>
      <c r="B177" s="38" t="s">
        <v>218</v>
      </c>
      <c r="C177" s="39">
        <v>283.35599999999999</v>
      </c>
      <c r="D177" s="40">
        <v>176</v>
      </c>
      <c r="E177" s="39">
        <f t="shared" si="10"/>
        <v>1.6099772727272728</v>
      </c>
      <c r="F177" s="42">
        <v>219645387</v>
      </c>
      <c r="G177" s="44">
        <v>270.72500000000002</v>
      </c>
      <c r="H177" s="43">
        <f t="shared" si="11"/>
        <v>811322.88115246093</v>
      </c>
      <c r="I177" s="38">
        <v>1</v>
      </c>
      <c r="J177" s="40">
        <v>56</v>
      </c>
      <c r="K177" s="39">
        <f t="shared" si="13"/>
        <v>90.158727272727276</v>
      </c>
      <c r="L177" s="44">
        <f t="shared" si="14"/>
        <v>180.56627272727275</v>
      </c>
      <c r="M177" s="43">
        <f t="shared" si="12"/>
        <v>1216425.3250758094</v>
      </c>
      <c r="N177" s="38">
        <v>1</v>
      </c>
      <c r="O177" s="4"/>
    </row>
    <row r="178" spans="1:15" s="3" customFormat="1" ht="15" x14ac:dyDescent="0.25">
      <c r="A178" s="37">
        <v>114904</v>
      </c>
      <c r="B178" s="38" t="s">
        <v>144</v>
      </c>
      <c r="C178" s="39">
        <v>1074.1100000000001</v>
      </c>
      <c r="D178" s="40">
        <v>778</v>
      </c>
      <c r="E178" s="39">
        <f t="shared" si="10"/>
        <v>1.38060411311054</v>
      </c>
      <c r="F178" s="42">
        <v>460219943</v>
      </c>
      <c r="G178" s="44">
        <v>1076.6490000000001</v>
      </c>
      <c r="H178" s="43">
        <f t="shared" si="11"/>
        <v>427455.87744938227</v>
      </c>
      <c r="I178" s="38">
        <v>1</v>
      </c>
      <c r="J178" s="40">
        <v>270</v>
      </c>
      <c r="K178" s="39">
        <f t="shared" si="13"/>
        <v>372.7631105398458</v>
      </c>
      <c r="L178" s="44">
        <f t="shared" si="14"/>
        <v>703.88588946015432</v>
      </c>
      <c r="M178" s="43">
        <f t="shared" si="12"/>
        <v>653827.48807902075</v>
      </c>
      <c r="N178" s="38">
        <v>1</v>
      </c>
      <c r="O178" s="4"/>
    </row>
    <row r="179" spans="1:15" s="3" customFormat="1" ht="15" x14ac:dyDescent="0.25">
      <c r="A179" s="37">
        <v>79907</v>
      </c>
      <c r="B179" s="38" t="s">
        <v>365</v>
      </c>
      <c r="C179" s="39">
        <v>90102.095000000001</v>
      </c>
      <c r="D179" s="40">
        <v>74944</v>
      </c>
      <c r="E179" s="39">
        <f t="shared" si="10"/>
        <v>1.202258953351836</v>
      </c>
      <c r="F179" s="42">
        <v>36955726755</v>
      </c>
      <c r="G179" s="44">
        <v>89877.841</v>
      </c>
      <c r="H179" s="43">
        <f t="shared" si="11"/>
        <v>411177.28623454581</v>
      </c>
      <c r="I179" s="38">
        <v>1</v>
      </c>
      <c r="J179" s="40">
        <v>354</v>
      </c>
      <c r="K179" s="39">
        <f t="shared" si="13"/>
        <v>425.59966948654994</v>
      </c>
      <c r="L179" s="44">
        <f t="shared" si="14"/>
        <v>89452.241330513454</v>
      </c>
      <c r="M179" s="43">
        <f t="shared" si="12"/>
        <v>413133.60297428194</v>
      </c>
      <c r="N179" s="38">
        <v>1</v>
      </c>
      <c r="O179" s="4"/>
    </row>
    <row r="180" spans="1:15" s="3" customFormat="1" ht="15" x14ac:dyDescent="0.25">
      <c r="A180" s="37">
        <v>242906</v>
      </c>
      <c r="B180" s="38" t="s">
        <v>307</v>
      </c>
      <c r="C180" s="39">
        <v>273.68700000000001</v>
      </c>
      <c r="D180" s="40">
        <v>130</v>
      </c>
      <c r="E180" s="39">
        <f t="shared" si="10"/>
        <v>2.1052846153846154</v>
      </c>
      <c r="F180" s="42">
        <v>1107778260</v>
      </c>
      <c r="G180" s="44">
        <v>300.43400000000003</v>
      </c>
      <c r="H180" s="43">
        <f t="shared" si="11"/>
        <v>3687259.9639188638</v>
      </c>
      <c r="I180" s="38">
        <v>1</v>
      </c>
      <c r="J180" s="40">
        <v>31</v>
      </c>
      <c r="K180" s="39">
        <f t="shared" si="13"/>
        <v>65.263823076923074</v>
      </c>
      <c r="L180" s="44">
        <f t="shared" si="14"/>
        <v>235.17017692307695</v>
      </c>
      <c r="M180" s="43">
        <f t="shared" si="12"/>
        <v>4710538.8722922504</v>
      </c>
      <c r="N180" s="38">
        <v>1</v>
      </c>
      <c r="O180" s="4"/>
    </row>
    <row r="181" spans="1:15" s="3" customFormat="1" ht="15" x14ac:dyDescent="0.25">
      <c r="A181" s="37">
        <v>186902</v>
      </c>
      <c r="B181" s="38" t="s">
        <v>248</v>
      </c>
      <c r="C181" s="39">
        <v>3157.9170000000004</v>
      </c>
      <c r="D181" s="40">
        <v>2471</v>
      </c>
      <c r="E181" s="39">
        <f t="shared" si="10"/>
        <v>1.2779915014164307</v>
      </c>
      <c r="F181" s="42">
        <v>1297391037</v>
      </c>
      <c r="G181" s="44">
        <v>3259.2020000000002</v>
      </c>
      <c r="H181" s="43">
        <f t="shared" si="11"/>
        <v>398070.15244836005</v>
      </c>
      <c r="I181" s="38">
        <v>1</v>
      </c>
      <c r="J181" s="40">
        <v>1</v>
      </c>
      <c r="K181" s="39">
        <f t="shared" si="13"/>
        <v>1.2779915014164307</v>
      </c>
      <c r="L181" s="44">
        <f t="shared" si="14"/>
        <v>3257.9240084985836</v>
      </c>
      <c r="M181" s="43">
        <f t="shared" si="12"/>
        <v>398226.30411748111</v>
      </c>
      <c r="N181" s="38">
        <v>1</v>
      </c>
      <c r="O181" s="4"/>
    </row>
    <row r="182" spans="1:15" s="3" customFormat="1" ht="15" x14ac:dyDescent="0.25">
      <c r="A182" s="37">
        <v>198903</v>
      </c>
      <c r="B182" s="38" t="s">
        <v>260</v>
      </c>
      <c r="C182" s="39">
        <v>1749.7810000000002</v>
      </c>
      <c r="D182" s="40">
        <v>1202</v>
      </c>
      <c r="E182" s="39">
        <f t="shared" si="10"/>
        <v>1.4557246256239602</v>
      </c>
      <c r="F182" s="42">
        <v>1691265832</v>
      </c>
      <c r="G182" s="44">
        <v>1709.75</v>
      </c>
      <c r="H182" s="43">
        <f t="shared" si="11"/>
        <v>989188.96446848952</v>
      </c>
      <c r="I182" s="38">
        <v>1</v>
      </c>
      <c r="J182" s="40">
        <v>36</v>
      </c>
      <c r="K182" s="39">
        <f t="shared" si="13"/>
        <v>52.406086522462566</v>
      </c>
      <c r="L182" s="44">
        <f t="shared" si="14"/>
        <v>1657.3439134775374</v>
      </c>
      <c r="M182" s="43">
        <f t="shared" si="12"/>
        <v>1020467.6399669431</v>
      </c>
      <c r="N182" s="38">
        <v>1</v>
      </c>
      <c r="O182" s="4"/>
    </row>
    <row r="183" spans="1:15" s="3" customFormat="1" ht="15" x14ac:dyDescent="0.25">
      <c r="A183" s="37">
        <v>86901</v>
      </c>
      <c r="B183" s="38" t="s">
        <v>104</v>
      </c>
      <c r="C183" s="39">
        <v>3963.902</v>
      </c>
      <c r="D183" s="40">
        <v>3183</v>
      </c>
      <c r="E183" s="39">
        <f t="shared" si="10"/>
        <v>1.2453352183474709</v>
      </c>
      <c r="F183" s="42">
        <v>3344096289</v>
      </c>
      <c r="G183" s="44">
        <v>4136.7040000000006</v>
      </c>
      <c r="H183" s="43">
        <f t="shared" si="11"/>
        <v>808396.31963031425</v>
      </c>
      <c r="I183" s="38">
        <v>1</v>
      </c>
      <c r="J183" s="40">
        <v>93</v>
      </c>
      <c r="K183" s="39">
        <f t="shared" si="13"/>
        <v>115.81617530631479</v>
      </c>
      <c r="L183" s="44">
        <f t="shared" si="14"/>
        <v>4020.8878246936856</v>
      </c>
      <c r="M183" s="43">
        <f t="shared" si="12"/>
        <v>831681.07015140518</v>
      </c>
      <c r="N183" s="38">
        <v>1</v>
      </c>
      <c r="O183" s="4"/>
    </row>
    <row r="184" spans="1:15" s="3" customFormat="1" ht="15" x14ac:dyDescent="0.25">
      <c r="A184" s="37">
        <v>84911</v>
      </c>
      <c r="B184" s="38" t="s">
        <v>101</v>
      </c>
      <c r="C184" s="39">
        <v>6844.8370000000004</v>
      </c>
      <c r="D184" s="40">
        <v>6045</v>
      </c>
      <c r="E184" s="39">
        <f t="shared" si="10"/>
        <v>1.1323138130686519</v>
      </c>
      <c r="F184" s="42">
        <v>2954935933</v>
      </c>
      <c r="G184" s="44">
        <v>6906.232</v>
      </c>
      <c r="H184" s="43">
        <f t="shared" si="11"/>
        <v>427865.1416575638</v>
      </c>
      <c r="I184" s="38">
        <v>1</v>
      </c>
      <c r="J184" s="40">
        <v>132</v>
      </c>
      <c r="K184" s="39">
        <f t="shared" si="13"/>
        <v>149.46542332506203</v>
      </c>
      <c r="L184" s="44">
        <f t="shared" si="14"/>
        <v>6756.7665766749378</v>
      </c>
      <c r="M184" s="43">
        <f t="shared" si="12"/>
        <v>437329.88249153772</v>
      </c>
      <c r="N184" s="38">
        <v>1</v>
      </c>
      <c r="O184" s="4"/>
    </row>
    <row r="185" spans="1:15" s="3" customFormat="1" ht="15" x14ac:dyDescent="0.25">
      <c r="A185" s="37">
        <v>43905</v>
      </c>
      <c r="B185" s="38" t="s">
        <v>38</v>
      </c>
      <c r="C185" s="39">
        <v>65445.595000000001</v>
      </c>
      <c r="D185" s="40">
        <v>58248</v>
      </c>
      <c r="E185" s="39">
        <f t="shared" si="10"/>
        <v>1.1235681053426727</v>
      </c>
      <c r="F185" s="42">
        <v>33521180480</v>
      </c>
      <c r="G185" s="44">
        <v>67833.2</v>
      </c>
      <c r="H185" s="43">
        <f t="shared" si="11"/>
        <v>494170.70814881212</v>
      </c>
      <c r="I185" s="38">
        <v>1</v>
      </c>
      <c r="J185" s="40">
        <v>786</v>
      </c>
      <c r="K185" s="39">
        <f t="shared" si="13"/>
        <v>883.12453079934073</v>
      </c>
      <c r="L185" s="44">
        <f t="shared" si="14"/>
        <v>66950.075469200659</v>
      </c>
      <c r="M185" s="43">
        <f t="shared" si="12"/>
        <v>500689.21125295665</v>
      </c>
      <c r="N185" s="38">
        <v>1</v>
      </c>
      <c r="O185" s="4"/>
    </row>
    <row r="186" spans="1:15" s="3" customFormat="1" ht="15" x14ac:dyDescent="0.25">
      <c r="A186" s="37">
        <v>122901</v>
      </c>
      <c r="B186" s="38" t="s">
        <v>371</v>
      </c>
      <c r="C186" s="39">
        <v>437.79200000000003</v>
      </c>
      <c r="D186" s="40">
        <v>224</v>
      </c>
      <c r="E186" s="39">
        <f t="shared" si="10"/>
        <v>1.9544285714285716</v>
      </c>
      <c r="F186" s="42">
        <v>216720626</v>
      </c>
      <c r="G186" s="44">
        <v>417.93200000000002</v>
      </c>
      <c r="H186" s="43">
        <f t="shared" si="11"/>
        <v>518554.75531904708</v>
      </c>
      <c r="I186" s="38">
        <v>1</v>
      </c>
      <c r="J186" s="40">
        <v>3</v>
      </c>
      <c r="K186" s="39">
        <f t="shared" si="13"/>
        <v>5.8632857142857144</v>
      </c>
      <c r="L186" s="44">
        <f t="shared" si="14"/>
        <v>412.06871428571429</v>
      </c>
      <c r="M186" s="43">
        <f t="shared" si="12"/>
        <v>525933.22056896891</v>
      </c>
      <c r="N186" s="38">
        <v>1</v>
      </c>
      <c r="O186" s="4"/>
    </row>
    <row r="187" spans="1:15" s="3" customFormat="1" ht="15" x14ac:dyDescent="0.25">
      <c r="A187" s="37">
        <v>115901</v>
      </c>
      <c r="B187" s="38" t="s">
        <v>455</v>
      </c>
      <c r="C187" s="39">
        <v>788.37100000000009</v>
      </c>
      <c r="D187" s="40">
        <v>409</v>
      </c>
      <c r="E187" s="39">
        <f t="shared" si="10"/>
        <v>1.9275574572127141</v>
      </c>
      <c r="F187" s="42">
        <v>261655917</v>
      </c>
      <c r="G187" s="44">
        <v>758.03800000000001</v>
      </c>
      <c r="H187" s="43">
        <f t="shared" si="11"/>
        <v>345175.19834098028</v>
      </c>
      <c r="I187" s="38">
        <v>1</v>
      </c>
      <c r="J187" s="40">
        <v>0</v>
      </c>
      <c r="K187" s="39">
        <f t="shared" si="13"/>
        <v>0</v>
      </c>
      <c r="L187" s="44">
        <f t="shared" si="14"/>
        <v>758.03800000000001</v>
      </c>
      <c r="M187" s="43">
        <f t="shared" si="12"/>
        <v>345175.19834098028</v>
      </c>
      <c r="N187" s="38">
        <v>1</v>
      </c>
      <c r="O187" s="4"/>
    </row>
    <row r="188" spans="1:15" s="3" customFormat="1" ht="15" x14ac:dyDescent="0.25">
      <c r="A188" s="37">
        <v>84902</v>
      </c>
      <c r="B188" s="38" t="s">
        <v>97</v>
      </c>
      <c r="C188" s="39">
        <v>8599.6370000000006</v>
      </c>
      <c r="D188" s="40">
        <v>6979</v>
      </c>
      <c r="E188" s="39">
        <f t="shared" si="10"/>
        <v>1.232216220088838</v>
      </c>
      <c r="F188" s="42">
        <v>7146942678</v>
      </c>
      <c r="G188" s="44">
        <v>8857.3360000000011</v>
      </c>
      <c r="H188" s="43">
        <f t="shared" si="11"/>
        <v>806895.28747695684</v>
      </c>
      <c r="I188" s="38">
        <v>1</v>
      </c>
      <c r="J188" s="40">
        <v>444</v>
      </c>
      <c r="K188" s="39">
        <f t="shared" si="13"/>
        <v>547.10400171944411</v>
      </c>
      <c r="L188" s="44">
        <f t="shared" si="14"/>
        <v>8310.2319982805566</v>
      </c>
      <c r="M188" s="43">
        <f t="shared" si="12"/>
        <v>860017.22689315421</v>
      </c>
      <c r="N188" s="38">
        <v>1</v>
      </c>
      <c r="O188" s="4"/>
    </row>
    <row r="189" spans="1:15" s="3" customFormat="1" ht="15" x14ac:dyDescent="0.25">
      <c r="A189" s="37">
        <v>184911</v>
      </c>
      <c r="B189" s="38" t="s">
        <v>246</v>
      </c>
      <c r="C189" s="39">
        <v>300.99600000000004</v>
      </c>
      <c r="D189" s="40">
        <v>187</v>
      </c>
      <c r="E189" s="39">
        <f t="shared" si="10"/>
        <v>1.6096042780748665</v>
      </c>
      <c r="F189" s="42">
        <v>163884694</v>
      </c>
      <c r="G189" s="44">
        <v>323.41399999999999</v>
      </c>
      <c r="H189" s="43">
        <f t="shared" si="11"/>
        <v>506733.45618928061</v>
      </c>
      <c r="I189" s="38">
        <v>1</v>
      </c>
      <c r="J189" s="40">
        <v>83</v>
      </c>
      <c r="K189" s="39">
        <f t="shared" si="13"/>
        <v>133.59715508021392</v>
      </c>
      <c r="L189" s="44">
        <f t="shared" si="14"/>
        <v>189.81684491978606</v>
      </c>
      <c r="M189" s="43">
        <f t="shared" si="12"/>
        <v>863383.30019791122</v>
      </c>
      <c r="N189" s="38">
        <v>1</v>
      </c>
      <c r="O189" s="4"/>
    </row>
    <row r="190" spans="1:15" s="3" customFormat="1" ht="15" x14ac:dyDescent="0.25">
      <c r="A190" s="37">
        <v>149901</v>
      </c>
      <c r="B190" s="38" t="s">
        <v>195</v>
      </c>
      <c r="C190" s="39">
        <v>1644.0330000000001</v>
      </c>
      <c r="D190" s="40">
        <v>1091</v>
      </c>
      <c r="E190" s="39">
        <f t="shared" si="10"/>
        <v>1.5069046746104493</v>
      </c>
      <c r="F190" s="42">
        <v>747010231</v>
      </c>
      <c r="G190" s="44">
        <v>1650.1220000000001</v>
      </c>
      <c r="H190" s="43">
        <f t="shared" si="11"/>
        <v>452700.00096962525</v>
      </c>
      <c r="I190" s="38">
        <v>1</v>
      </c>
      <c r="J190" s="40">
        <v>68</v>
      </c>
      <c r="K190" s="39">
        <f t="shared" si="13"/>
        <v>102.46951787351055</v>
      </c>
      <c r="L190" s="44">
        <f t="shared" si="14"/>
        <v>1547.6524821264895</v>
      </c>
      <c r="M190" s="43">
        <f t="shared" si="12"/>
        <v>482673.10628649703</v>
      </c>
      <c r="N190" s="38">
        <v>1</v>
      </c>
      <c r="O190" s="4"/>
    </row>
    <row r="191" spans="1:15" s="3" customFormat="1" ht="15" x14ac:dyDescent="0.25">
      <c r="A191" s="37">
        <v>246904</v>
      </c>
      <c r="B191" s="38" t="s">
        <v>309</v>
      </c>
      <c r="C191" s="39">
        <v>13586.419</v>
      </c>
      <c r="D191" s="40">
        <v>11505</v>
      </c>
      <c r="E191" s="39">
        <f t="shared" si="10"/>
        <v>1.1809142981312473</v>
      </c>
      <c r="F191" s="42">
        <v>8832639033</v>
      </c>
      <c r="G191" s="44">
        <v>14249.214</v>
      </c>
      <c r="H191" s="43">
        <f t="shared" si="11"/>
        <v>619868.50874721934</v>
      </c>
      <c r="I191" s="38">
        <v>1</v>
      </c>
      <c r="J191" s="40">
        <v>123</v>
      </c>
      <c r="K191" s="39">
        <f t="shared" si="13"/>
        <v>145.25245867014343</v>
      </c>
      <c r="L191" s="44">
        <f t="shared" si="14"/>
        <v>14103.961541329856</v>
      </c>
      <c r="M191" s="43">
        <f t="shared" si="12"/>
        <v>626252.34811631334</v>
      </c>
      <c r="N191" s="38">
        <v>1</v>
      </c>
      <c r="O191" s="4"/>
    </row>
    <row r="192" spans="1:15" s="3" customFormat="1" ht="15" x14ac:dyDescent="0.25">
      <c r="A192" s="37">
        <v>87901</v>
      </c>
      <c r="B192" s="38" t="s">
        <v>106</v>
      </c>
      <c r="C192" s="39">
        <v>537.79999999999995</v>
      </c>
      <c r="D192" s="40">
        <v>300</v>
      </c>
      <c r="E192" s="39">
        <f t="shared" si="10"/>
        <v>1.7926666666666664</v>
      </c>
      <c r="F192" s="42">
        <v>2354434503</v>
      </c>
      <c r="G192" s="44">
        <v>538.45299999999997</v>
      </c>
      <c r="H192" s="43">
        <f t="shared" si="11"/>
        <v>4372590.5566502558</v>
      </c>
      <c r="I192" s="38">
        <v>1</v>
      </c>
      <c r="J192" s="40">
        <v>24</v>
      </c>
      <c r="K192" s="39">
        <f t="shared" si="13"/>
        <v>43.023999999999994</v>
      </c>
      <c r="L192" s="44">
        <f t="shared" si="14"/>
        <v>495.42899999999997</v>
      </c>
      <c r="M192" s="43">
        <f t="shared" si="12"/>
        <v>4752314.6666828142</v>
      </c>
      <c r="N192" s="38">
        <v>1</v>
      </c>
      <c r="O192" s="4"/>
    </row>
    <row r="193" spans="1:15" s="3" customFormat="1" ht="15" x14ac:dyDescent="0.25">
      <c r="A193" s="37">
        <v>213901</v>
      </c>
      <c r="B193" s="38" t="s">
        <v>278</v>
      </c>
      <c r="C193" s="39">
        <v>2242.4860000000003</v>
      </c>
      <c r="D193" s="40">
        <v>1803</v>
      </c>
      <c r="E193" s="39">
        <f t="shared" si="10"/>
        <v>1.243752634498059</v>
      </c>
      <c r="F193" s="42">
        <v>2323465009</v>
      </c>
      <c r="G193" s="44">
        <v>2228.2020000000002</v>
      </c>
      <c r="H193" s="43">
        <f t="shared" si="11"/>
        <v>1042753.3091703533</v>
      </c>
      <c r="I193" s="38">
        <v>1</v>
      </c>
      <c r="J193" s="40">
        <v>167</v>
      </c>
      <c r="K193" s="39">
        <f t="shared" si="13"/>
        <v>207.70668996117584</v>
      </c>
      <c r="L193" s="44">
        <f t="shared" si="14"/>
        <v>2020.4953100388243</v>
      </c>
      <c r="M193" s="43">
        <f t="shared" si="12"/>
        <v>1149948.2317310374</v>
      </c>
      <c r="N193" s="38">
        <v>1</v>
      </c>
      <c r="O193" s="4"/>
    </row>
    <row r="194" spans="1:15" s="3" customFormat="1" ht="15" x14ac:dyDescent="0.25">
      <c r="A194" s="37">
        <v>169906</v>
      </c>
      <c r="B194" s="38" t="s">
        <v>215</v>
      </c>
      <c r="C194" s="39">
        <v>238.49900000000002</v>
      </c>
      <c r="D194" s="40">
        <v>109</v>
      </c>
      <c r="E194" s="39">
        <f t="shared" si="10"/>
        <v>2.1880642201834863</v>
      </c>
      <c r="F194" s="42">
        <v>103382062</v>
      </c>
      <c r="G194" s="44">
        <v>263.45</v>
      </c>
      <c r="H194" s="43">
        <f t="shared" si="11"/>
        <v>392416.25355855003</v>
      </c>
      <c r="I194" s="38">
        <v>1</v>
      </c>
      <c r="J194" s="40">
        <v>50</v>
      </c>
      <c r="K194" s="39">
        <f t="shared" si="13"/>
        <v>109.40321100917431</v>
      </c>
      <c r="L194" s="44">
        <f t="shared" si="14"/>
        <v>154.04678899082569</v>
      </c>
      <c r="M194" s="43">
        <f t="shared" si="12"/>
        <v>671108.19172061386</v>
      </c>
      <c r="N194" s="38">
        <v>1</v>
      </c>
      <c r="O194" s="4"/>
    </row>
    <row r="195" spans="1:15" s="3" customFormat="1" ht="15" x14ac:dyDescent="0.25">
      <c r="A195" s="37">
        <v>88902</v>
      </c>
      <c r="B195" s="38" t="s">
        <v>107</v>
      </c>
      <c r="C195" s="39">
        <v>1906.8880000000001</v>
      </c>
      <c r="D195" s="40">
        <v>1308</v>
      </c>
      <c r="E195" s="39">
        <f t="shared" si="10"/>
        <v>1.4578654434250766</v>
      </c>
      <c r="F195" s="42">
        <v>752964756</v>
      </c>
      <c r="G195" s="44">
        <v>1914.318</v>
      </c>
      <c r="H195" s="43">
        <f t="shared" si="11"/>
        <v>393333.1640824565</v>
      </c>
      <c r="I195" s="38">
        <v>1</v>
      </c>
      <c r="J195" s="40">
        <v>85</v>
      </c>
      <c r="K195" s="39">
        <f t="shared" si="13"/>
        <v>123.91856269113151</v>
      </c>
      <c r="L195" s="44">
        <f t="shared" si="14"/>
        <v>1790.3994373088685</v>
      </c>
      <c r="M195" s="43">
        <f t="shared" si="12"/>
        <v>420556.85469370667</v>
      </c>
      <c r="N195" s="38">
        <v>1</v>
      </c>
      <c r="O195" s="4"/>
    </row>
    <row r="196" spans="1:15" s="3" customFormat="1" ht="15" x14ac:dyDescent="0.25">
      <c r="A196" s="37">
        <v>89901</v>
      </c>
      <c r="B196" s="38" t="s">
        <v>339</v>
      </c>
      <c r="C196" s="39">
        <v>3742.4490000000001</v>
      </c>
      <c r="D196" s="40">
        <v>2824</v>
      </c>
      <c r="E196" s="39">
        <f t="shared" si="10"/>
        <v>1.3252298158640228</v>
      </c>
      <c r="F196" s="42">
        <v>1372136905</v>
      </c>
      <c r="G196" s="44">
        <v>3970.54</v>
      </c>
      <c r="H196" s="43">
        <f t="shared" si="11"/>
        <v>345579.41866849345</v>
      </c>
      <c r="I196" s="38">
        <v>1</v>
      </c>
      <c r="J196" s="40">
        <v>93</v>
      </c>
      <c r="K196" s="39">
        <f t="shared" si="13"/>
        <v>123.24637287535411</v>
      </c>
      <c r="L196" s="44">
        <f t="shared" si="14"/>
        <v>3847.2936271246458</v>
      </c>
      <c r="M196" s="43">
        <f t="shared" si="12"/>
        <v>356649.90457863617</v>
      </c>
      <c r="N196" s="38">
        <v>1</v>
      </c>
      <c r="O196" s="4"/>
    </row>
    <row r="197" spans="1:15" s="3" customFormat="1" ht="15" x14ac:dyDescent="0.25">
      <c r="A197" s="37">
        <v>101911</v>
      </c>
      <c r="B197" s="38" t="s">
        <v>342</v>
      </c>
      <c r="C197" s="39">
        <v>29988.444000000003</v>
      </c>
      <c r="D197" s="40">
        <v>23670</v>
      </c>
      <c r="E197" s="39">
        <f t="shared" si="10"/>
        <v>1.2669389100126744</v>
      </c>
      <c r="F197" s="42">
        <v>11162571689</v>
      </c>
      <c r="G197" s="44">
        <v>31590.948</v>
      </c>
      <c r="H197" s="43">
        <f t="shared" si="11"/>
        <v>353347.15783141425</v>
      </c>
      <c r="I197" s="38">
        <v>1</v>
      </c>
      <c r="J197" s="40">
        <v>168</v>
      </c>
      <c r="K197" s="39">
        <f t="shared" si="13"/>
        <v>212.8457368821293</v>
      </c>
      <c r="L197" s="44">
        <f t="shared" si="14"/>
        <v>31378.102263117871</v>
      </c>
      <c r="M197" s="43">
        <f t="shared" si="12"/>
        <v>355744.00247017475</v>
      </c>
      <c r="N197" s="38">
        <v>1</v>
      </c>
      <c r="O197" s="4"/>
    </row>
    <row r="198" spans="1:15" s="3" customFormat="1" ht="15" x14ac:dyDescent="0.25">
      <c r="A198" s="37">
        <v>182901</v>
      </c>
      <c r="B198" s="38" t="s">
        <v>237</v>
      </c>
      <c r="C198" s="39">
        <v>297.28200000000004</v>
      </c>
      <c r="D198" s="40">
        <v>180</v>
      </c>
      <c r="E198" s="39">
        <f t="shared" si="10"/>
        <v>1.6515666666666668</v>
      </c>
      <c r="F198" s="42">
        <v>159505956</v>
      </c>
      <c r="G198" s="44">
        <v>298.15800000000002</v>
      </c>
      <c r="H198" s="43">
        <f t="shared" si="11"/>
        <v>534971.24343468901</v>
      </c>
      <c r="I198" s="38">
        <v>1</v>
      </c>
      <c r="J198" s="40">
        <v>38</v>
      </c>
      <c r="K198" s="39">
        <f t="shared" si="13"/>
        <v>62.759533333333337</v>
      </c>
      <c r="L198" s="44">
        <f t="shared" si="14"/>
        <v>235.39846666666668</v>
      </c>
      <c r="M198" s="43">
        <f t="shared" si="12"/>
        <v>677599.80877813697</v>
      </c>
      <c r="N198" s="38">
        <v>1</v>
      </c>
      <c r="O198" s="4"/>
    </row>
    <row r="199" spans="1:15" s="3" customFormat="1" ht="15" x14ac:dyDescent="0.25">
      <c r="A199" s="37">
        <v>156905</v>
      </c>
      <c r="B199" s="38" t="s">
        <v>200</v>
      </c>
      <c r="C199" s="39">
        <v>418.02600000000001</v>
      </c>
      <c r="D199" s="40">
        <v>241</v>
      </c>
      <c r="E199" s="39">
        <f t="shared" si="10"/>
        <v>1.7345477178423236</v>
      </c>
      <c r="F199" s="42">
        <v>1493465573</v>
      </c>
      <c r="G199" s="44">
        <v>431.83500000000004</v>
      </c>
      <c r="H199" s="43">
        <f t="shared" si="11"/>
        <v>3458417.1570159895</v>
      </c>
      <c r="I199" s="38">
        <v>1</v>
      </c>
      <c r="J199" s="40">
        <v>122</v>
      </c>
      <c r="K199" s="39">
        <f t="shared" si="13"/>
        <v>211.61482157676349</v>
      </c>
      <c r="L199" s="44">
        <f t="shared" si="14"/>
        <v>220.22017842323655</v>
      </c>
      <c r="M199" s="43">
        <f t="shared" si="12"/>
        <v>6781692.6845356552</v>
      </c>
      <c r="N199" s="38">
        <v>1</v>
      </c>
      <c r="O199" s="4"/>
    </row>
    <row r="200" spans="1:15" s="3" customFormat="1" ht="15" x14ac:dyDescent="0.25">
      <c r="A200" s="37">
        <v>182902</v>
      </c>
      <c r="B200" s="38" t="s">
        <v>238</v>
      </c>
      <c r="C200" s="39">
        <v>547.66800000000001</v>
      </c>
      <c r="D200" s="40">
        <v>348</v>
      </c>
      <c r="E200" s="39">
        <f t="shared" si="10"/>
        <v>1.5737586206896552</v>
      </c>
      <c r="F200" s="42">
        <v>952396214</v>
      </c>
      <c r="G200" s="44">
        <v>570.53200000000004</v>
      </c>
      <c r="H200" s="43">
        <f t="shared" si="11"/>
        <v>1669312.5258530634</v>
      </c>
      <c r="I200" s="38">
        <v>1</v>
      </c>
      <c r="J200" s="40">
        <v>43</v>
      </c>
      <c r="K200" s="39">
        <f t="shared" si="13"/>
        <v>67.671620689655171</v>
      </c>
      <c r="L200" s="44">
        <f t="shared" si="14"/>
        <v>502.86037931034485</v>
      </c>
      <c r="M200" s="43">
        <f t="shared" si="12"/>
        <v>1893957.5539957583</v>
      </c>
      <c r="N200" s="38">
        <v>1</v>
      </c>
      <c r="O200" s="4"/>
    </row>
    <row r="201" spans="1:15" s="3" customFormat="1" ht="15" x14ac:dyDescent="0.25">
      <c r="A201" s="37">
        <v>111901</v>
      </c>
      <c r="B201" s="38" t="s">
        <v>142</v>
      </c>
      <c r="C201" s="39">
        <v>8517.594000000001</v>
      </c>
      <c r="D201" s="40">
        <v>7114</v>
      </c>
      <c r="E201" s="39">
        <f t="shared" si="10"/>
        <v>1.1973002530222099</v>
      </c>
      <c r="F201" s="42">
        <v>5427753660</v>
      </c>
      <c r="G201" s="44">
        <v>8956.7790000000005</v>
      </c>
      <c r="H201" s="43">
        <f t="shared" si="11"/>
        <v>605993.92482498451</v>
      </c>
      <c r="I201" s="38">
        <v>1</v>
      </c>
      <c r="J201" s="40">
        <v>40</v>
      </c>
      <c r="K201" s="39">
        <f t="shared" si="13"/>
        <v>47.892010120888393</v>
      </c>
      <c r="L201" s="44">
        <f t="shared" si="14"/>
        <v>8908.8869898791127</v>
      </c>
      <c r="M201" s="43">
        <f t="shared" si="12"/>
        <v>609251.60080784129</v>
      </c>
      <c r="N201" s="38">
        <v>1</v>
      </c>
      <c r="O201" s="4"/>
    </row>
    <row r="202" spans="1:15" s="3" customFormat="1" ht="15" x14ac:dyDescent="0.25">
      <c r="A202" s="37">
        <v>90905</v>
      </c>
      <c r="B202" s="38" t="s">
        <v>109</v>
      </c>
      <c r="C202" s="39">
        <v>90.897000000000006</v>
      </c>
      <c r="D202" s="40">
        <v>49</v>
      </c>
      <c r="E202" s="39">
        <f t="shared" si="10"/>
        <v>1.8550408163265306</v>
      </c>
      <c r="F202" s="42">
        <v>92361014</v>
      </c>
      <c r="G202" s="44">
        <v>94.201999999999998</v>
      </c>
      <c r="H202" s="43">
        <f t="shared" si="11"/>
        <v>980457.03912868095</v>
      </c>
      <c r="I202" s="38">
        <v>1</v>
      </c>
      <c r="J202" s="40">
        <v>41</v>
      </c>
      <c r="K202" s="39">
        <f t="shared" si="13"/>
        <v>76.056673469387761</v>
      </c>
      <c r="L202" s="44">
        <f t="shared" si="14"/>
        <v>18.145326530612238</v>
      </c>
      <c r="M202" s="43">
        <f t="shared" si="12"/>
        <v>5090071.7517638225</v>
      </c>
      <c r="N202" s="38">
        <v>1</v>
      </c>
      <c r="O202" s="4"/>
    </row>
    <row r="203" spans="1:15" s="3" customFormat="1" ht="15" x14ac:dyDescent="0.25">
      <c r="A203" s="37">
        <v>113902</v>
      </c>
      <c r="B203" s="38" t="s">
        <v>143</v>
      </c>
      <c r="C203" s="39">
        <v>819.99200000000008</v>
      </c>
      <c r="D203" s="40">
        <v>501</v>
      </c>
      <c r="E203" s="39">
        <f t="shared" si="10"/>
        <v>1.6367105788423155</v>
      </c>
      <c r="F203" s="42">
        <v>272542898</v>
      </c>
      <c r="G203" s="44">
        <v>801.73700000000008</v>
      </c>
      <c r="H203" s="43">
        <f t="shared" si="11"/>
        <v>339940.52663155121</v>
      </c>
      <c r="I203" s="38">
        <v>1</v>
      </c>
      <c r="J203" s="40">
        <v>21</v>
      </c>
      <c r="K203" s="39">
        <f t="shared" si="13"/>
        <v>34.370922155688625</v>
      </c>
      <c r="L203" s="44">
        <f t="shared" si="14"/>
        <v>767.36607784431146</v>
      </c>
      <c r="M203" s="43">
        <f t="shared" si="12"/>
        <v>355166.72663669061</v>
      </c>
      <c r="N203" s="38">
        <v>1</v>
      </c>
      <c r="O203" s="4"/>
    </row>
    <row r="204" spans="1:15" s="3" customFormat="1" ht="15" x14ac:dyDescent="0.25">
      <c r="A204" s="37">
        <v>220906</v>
      </c>
      <c r="B204" s="38" t="s">
        <v>283</v>
      </c>
      <c r="C204" s="39">
        <v>15973.816000000001</v>
      </c>
      <c r="D204" s="40">
        <v>13831</v>
      </c>
      <c r="E204" s="39">
        <f t="shared" si="10"/>
        <v>1.1549284939628373</v>
      </c>
      <c r="F204" s="42">
        <v>13794745601</v>
      </c>
      <c r="G204" s="44">
        <v>16189.073</v>
      </c>
      <c r="H204" s="43">
        <f t="shared" si="11"/>
        <v>852102.254465095</v>
      </c>
      <c r="I204" s="38">
        <v>1</v>
      </c>
      <c r="J204" s="40">
        <v>999</v>
      </c>
      <c r="K204" s="39">
        <f t="shared" si="13"/>
        <v>1153.7735654688745</v>
      </c>
      <c r="L204" s="44">
        <f t="shared" si="14"/>
        <v>15035.299434531125</v>
      </c>
      <c r="M204" s="43">
        <f t="shared" si="12"/>
        <v>917490.58015552501</v>
      </c>
      <c r="N204" s="38">
        <v>1</v>
      </c>
      <c r="O204" s="4"/>
    </row>
    <row r="205" spans="1:15" s="3" customFormat="1" ht="15" x14ac:dyDescent="0.25">
      <c r="A205" s="37">
        <v>165902</v>
      </c>
      <c r="B205" s="38" t="s">
        <v>209</v>
      </c>
      <c r="C205" s="39">
        <v>3220.674</v>
      </c>
      <c r="D205" s="40">
        <v>2679</v>
      </c>
      <c r="E205" s="39">
        <f t="shared" si="10"/>
        <v>1.2021926091825308</v>
      </c>
      <c r="F205" s="42">
        <v>1540585761</v>
      </c>
      <c r="G205" s="44">
        <v>3380.1750000000002</v>
      </c>
      <c r="H205" s="43">
        <f t="shared" si="11"/>
        <v>455771.00623488426</v>
      </c>
      <c r="I205" s="38">
        <v>1</v>
      </c>
      <c r="J205" s="40">
        <v>51</v>
      </c>
      <c r="K205" s="39">
        <f t="shared" si="13"/>
        <v>61.311823068309067</v>
      </c>
      <c r="L205" s="44">
        <f t="shared" si="14"/>
        <v>3318.8631769316912</v>
      </c>
      <c r="M205" s="43">
        <f t="shared" si="12"/>
        <v>464190.80235307582</v>
      </c>
      <c r="N205" s="38">
        <v>1</v>
      </c>
      <c r="O205" s="4"/>
    </row>
    <row r="206" spans="1:15" s="3" customFormat="1" ht="15" x14ac:dyDescent="0.25">
      <c r="A206" s="37">
        <v>205902</v>
      </c>
      <c r="B206" s="38" t="s">
        <v>422</v>
      </c>
      <c r="C206" s="39">
        <v>5690.83</v>
      </c>
      <c r="D206" s="40">
        <v>4700</v>
      </c>
      <c r="E206" s="39">
        <f t="shared" si="10"/>
        <v>1.2108148936170213</v>
      </c>
      <c r="F206" s="42">
        <v>2716426974</v>
      </c>
      <c r="G206" s="44">
        <v>5622.4459999999999</v>
      </c>
      <c r="H206" s="43">
        <f t="shared" si="11"/>
        <v>483139.71783810819</v>
      </c>
      <c r="I206" s="38">
        <v>1</v>
      </c>
      <c r="J206" s="40">
        <v>130</v>
      </c>
      <c r="K206" s="39">
        <f t="shared" si="13"/>
        <v>157.40593617021278</v>
      </c>
      <c r="L206" s="44">
        <f t="shared" si="14"/>
        <v>5465.040063829787</v>
      </c>
      <c r="M206" s="43">
        <f t="shared" si="12"/>
        <v>497055.27174056694</v>
      </c>
      <c r="N206" s="38">
        <v>1</v>
      </c>
      <c r="O206" s="4"/>
    </row>
    <row r="207" spans="1:15" s="3" customFormat="1" ht="15" x14ac:dyDescent="0.25">
      <c r="A207" s="37">
        <v>147902</v>
      </c>
      <c r="B207" s="38" t="s">
        <v>191</v>
      </c>
      <c r="C207" s="39">
        <v>2521.3760000000002</v>
      </c>
      <c r="D207" s="40">
        <v>1856</v>
      </c>
      <c r="E207" s="39">
        <f t="shared" si="10"/>
        <v>1.3585</v>
      </c>
      <c r="F207" s="42">
        <v>1302302538</v>
      </c>
      <c r="G207" s="44">
        <v>2391.067</v>
      </c>
      <c r="H207" s="43">
        <f t="shared" si="11"/>
        <v>544653.30247960426</v>
      </c>
      <c r="I207" s="38">
        <v>1</v>
      </c>
      <c r="J207" s="40">
        <v>143</v>
      </c>
      <c r="K207" s="39">
        <f t="shared" si="13"/>
        <v>194.2655</v>
      </c>
      <c r="L207" s="44">
        <f t="shared" si="14"/>
        <v>2196.8015</v>
      </c>
      <c r="M207" s="43">
        <f t="shared" si="12"/>
        <v>592817.57500620792</v>
      </c>
      <c r="N207" s="38">
        <v>1</v>
      </c>
      <c r="O207" s="4"/>
    </row>
    <row r="208" spans="1:15" s="3" customFormat="1" ht="15" x14ac:dyDescent="0.25">
      <c r="A208" s="37">
        <v>33901</v>
      </c>
      <c r="B208" s="38" t="s">
        <v>332</v>
      </c>
      <c r="C208" s="39">
        <v>265.036</v>
      </c>
      <c r="D208" s="40">
        <v>153</v>
      </c>
      <c r="E208" s="39">
        <f t="shared" si="10"/>
        <v>1.7322614379084968</v>
      </c>
      <c r="F208" s="42">
        <v>115347923</v>
      </c>
      <c r="G208" s="44">
        <v>264.52</v>
      </c>
      <c r="H208" s="43">
        <f t="shared" si="11"/>
        <v>436065.03477997886</v>
      </c>
      <c r="I208" s="38">
        <v>1</v>
      </c>
      <c r="J208" s="40">
        <v>3</v>
      </c>
      <c r="K208" s="39">
        <f t="shared" si="13"/>
        <v>5.196784313725491</v>
      </c>
      <c r="L208" s="44">
        <f t="shared" si="14"/>
        <v>259.32321568627447</v>
      </c>
      <c r="M208" s="43">
        <f t="shared" si="12"/>
        <v>444803.68907481956</v>
      </c>
      <c r="N208" s="38">
        <v>1</v>
      </c>
      <c r="O208" s="4"/>
    </row>
    <row r="209" spans="1:15" s="3" customFormat="1" ht="15" x14ac:dyDescent="0.25">
      <c r="A209" s="37">
        <v>98901</v>
      </c>
      <c r="B209" s="38" t="s">
        <v>119</v>
      </c>
      <c r="C209" s="39">
        <v>776.02</v>
      </c>
      <c r="D209" s="40">
        <v>423</v>
      </c>
      <c r="E209" s="39">
        <f t="shared" si="10"/>
        <v>1.834562647754137</v>
      </c>
      <c r="F209" s="42">
        <v>264178999</v>
      </c>
      <c r="G209" s="44">
        <v>760.42400000000009</v>
      </c>
      <c r="H209" s="43">
        <f t="shared" si="11"/>
        <v>347410.12777082255</v>
      </c>
      <c r="I209" s="38">
        <v>1</v>
      </c>
      <c r="J209" s="40">
        <v>29</v>
      </c>
      <c r="K209" s="39">
        <f t="shared" si="13"/>
        <v>53.202316784869971</v>
      </c>
      <c r="L209" s="44">
        <f t="shared" si="14"/>
        <v>707.22168321513016</v>
      </c>
      <c r="M209" s="43">
        <f t="shared" si="12"/>
        <v>373544.82373759354</v>
      </c>
      <c r="N209" s="38">
        <v>1</v>
      </c>
      <c r="O209" s="4"/>
    </row>
    <row r="210" spans="1:15" s="3" customFormat="1" ht="15" x14ac:dyDescent="0.25">
      <c r="A210" s="37">
        <v>135001</v>
      </c>
      <c r="B210" s="38" t="s">
        <v>173</v>
      </c>
      <c r="C210" s="39">
        <v>253.441</v>
      </c>
      <c r="D210" s="40">
        <v>99</v>
      </c>
      <c r="E210" s="39">
        <f t="shared" si="10"/>
        <v>2.5600101010101008</v>
      </c>
      <c r="F210" s="42">
        <v>166438125</v>
      </c>
      <c r="G210" s="44">
        <v>267.63400000000001</v>
      </c>
      <c r="H210" s="43">
        <f t="shared" si="11"/>
        <v>621887.07339127315</v>
      </c>
      <c r="I210" s="38">
        <v>1</v>
      </c>
      <c r="J210" s="40">
        <v>54</v>
      </c>
      <c r="K210" s="39">
        <f t="shared" si="13"/>
        <v>138.24054545454544</v>
      </c>
      <c r="L210" s="44">
        <f t="shared" si="14"/>
        <v>129.39345454545457</v>
      </c>
      <c r="M210" s="43">
        <f t="shared" si="12"/>
        <v>1286294.778856314</v>
      </c>
      <c r="N210" s="38">
        <v>1</v>
      </c>
      <c r="O210" s="4"/>
    </row>
    <row r="211" spans="1:15" s="3" customFormat="1" ht="15" x14ac:dyDescent="0.25">
      <c r="A211" s="37">
        <v>143901</v>
      </c>
      <c r="B211" s="38" t="s">
        <v>179</v>
      </c>
      <c r="C211" s="39">
        <v>1682.03</v>
      </c>
      <c r="D211" s="40">
        <v>1108</v>
      </c>
      <c r="E211" s="39">
        <f t="shared" si="10"/>
        <v>1.5180776173285198</v>
      </c>
      <c r="F211" s="42">
        <v>692827510</v>
      </c>
      <c r="G211" s="44">
        <v>1738.6660000000002</v>
      </c>
      <c r="H211" s="43">
        <f t="shared" si="11"/>
        <v>398482.23293030402</v>
      </c>
      <c r="I211" s="38">
        <v>1</v>
      </c>
      <c r="J211" s="40">
        <v>168</v>
      </c>
      <c r="K211" s="39">
        <f t="shared" si="13"/>
        <v>255.03703971119131</v>
      </c>
      <c r="L211" s="44">
        <f t="shared" si="14"/>
        <v>1483.6289602888089</v>
      </c>
      <c r="M211" s="43">
        <f t="shared" si="12"/>
        <v>466981.6568322659</v>
      </c>
      <c r="N211" s="38">
        <v>1</v>
      </c>
      <c r="O211" s="4"/>
    </row>
    <row r="212" spans="1:15" s="3" customFormat="1" ht="15" x14ac:dyDescent="0.25">
      <c r="A212" s="37">
        <v>102904</v>
      </c>
      <c r="B212" s="38" t="s">
        <v>130</v>
      </c>
      <c r="C212" s="39">
        <v>6067.3609999999999</v>
      </c>
      <c r="D212" s="40">
        <v>5070</v>
      </c>
      <c r="E212" s="39">
        <f t="shared" si="10"/>
        <v>1.1967181459566074</v>
      </c>
      <c r="F212" s="42">
        <v>2543376103</v>
      </c>
      <c r="G212" s="44">
        <v>6229.9930000000004</v>
      </c>
      <c r="H212" s="43">
        <f t="shared" si="11"/>
        <v>408247.02419408818</v>
      </c>
      <c r="I212" s="38">
        <v>1</v>
      </c>
      <c r="J212" s="40">
        <v>407</v>
      </c>
      <c r="K212" s="39">
        <f t="shared" si="13"/>
        <v>487.06428540433922</v>
      </c>
      <c r="L212" s="44">
        <f t="shared" si="14"/>
        <v>5742.9287145956614</v>
      </c>
      <c r="M212" s="43">
        <f t="shared" si="12"/>
        <v>442870.91646044742</v>
      </c>
      <c r="N212" s="38">
        <v>1</v>
      </c>
      <c r="O212" s="4"/>
    </row>
    <row r="213" spans="1:15" s="3" customFormat="1" ht="15" x14ac:dyDescent="0.25">
      <c r="A213" s="37">
        <v>86902</v>
      </c>
      <c r="B213" s="38" t="s">
        <v>105</v>
      </c>
      <c r="C213" s="39">
        <v>957.85599999999999</v>
      </c>
      <c r="D213" s="40">
        <v>574</v>
      </c>
      <c r="E213" s="39">
        <f t="shared" si="10"/>
        <v>1.6687386759581881</v>
      </c>
      <c r="F213" s="42">
        <v>420122536</v>
      </c>
      <c r="G213" s="44">
        <v>978.601</v>
      </c>
      <c r="H213" s="43">
        <f t="shared" si="11"/>
        <v>429309.32627291407</v>
      </c>
      <c r="I213" s="38">
        <v>1</v>
      </c>
      <c r="J213" s="40">
        <v>75</v>
      </c>
      <c r="K213" s="39">
        <f t="shared" si="13"/>
        <v>125.15540069686411</v>
      </c>
      <c r="L213" s="44">
        <f t="shared" si="14"/>
        <v>853.44559930313585</v>
      </c>
      <c r="M213" s="43">
        <f t="shared" si="12"/>
        <v>492266.33348750381</v>
      </c>
      <c r="N213" s="38">
        <v>1</v>
      </c>
      <c r="O213" s="4"/>
    </row>
    <row r="214" spans="1:15" s="3" customFormat="1" ht="15" x14ac:dyDescent="0.25">
      <c r="A214" s="37">
        <v>103902</v>
      </c>
      <c r="B214" s="38" t="s">
        <v>132</v>
      </c>
      <c r="C214" s="39">
        <v>436.62300000000005</v>
      </c>
      <c r="D214" s="40">
        <v>236</v>
      </c>
      <c r="E214" s="39">
        <f t="shared" ref="E214:E277" si="15">C214/D214</f>
        <v>1.8500974576271187</v>
      </c>
      <c r="F214" s="42">
        <v>184641236</v>
      </c>
      <c r="G214" s="44">
        <v>445.18900000000002</v>
      </c>
      <c r="H214" s="43">
        <f t="shared" ref="H214:H277" si="16">F214/G214</f>
        <v>414747.97445579292</v>
      </c>
      <c r="I214" s="38">
        <v>1</v>
      </c>
      <c r="J214" s="40">
        <v>77</v>
      </c>
      <c r="K214" s="39">
        <f t="shared" si="13"/>
        <v>142.45750423728813</v>
      </c>
      <c r="L214" s="44">
        <f t="shared" si="14"/>
        <v>302.73149576271192</v>
      </c>
      <c r="M214" s="43">
        <f t="shared" si="12"/>
        <v>609917.49647590728</v>
      </c>
      <c r="N214" s="38">
        <v>1</v>
      </c>
      <c r="O214" s="4"/>
    </row>
    <row r="215" spans="1:15" s="3" customFormat="1" ht="15" x14ac:dyDescent="0.25">
      <c r="A215" s="37">
        <v>250902</v>
      </c>
      <c r="B215" s="38" t="s">
        <v>321</v>
      </c>
      <c r="C215" s="39">
        <v>1015.2220000000001</v>
      </c>
      <c r="D215" s="40">
        <v>686</v>
      </c>
      <c r="E215" s="39">
        <f t="shared" si="15"/>
        <v>1.4799154518950439</v>
      </c>
      <c r="F215" s="42">
        <v>593352843</v>
      </c>
      <c r="G215" s="44">
        <v>1099.8620000000001</v>
      </c>
      <c r="H215" s="43">
        <f t="shared" si="16"/>
        <v>539479.3555918833</v>
      </c>
      <c r="I215" s="38">
        <v>1</v>
      </c>
      <c r="J215" s="40">
        <v>44</v>
      </c>
      <c r="K215" s="39">
        <f t="shared" si="13"/>
        <v>65.116279883381935</v>
      </c>
      <c r="L215" s="44">
        <f t="shared" si="14"/>
        <v>1034.745720116618</v>
      </c>
      <c r="M215" s="43">
        <f t="shared" ref="M215:M278" si="17">F215/L215</f>
        <v>573428.65156584349</v>
      </c>
      <c r="N215" s="38">
        <v>1</v>
      </c>
      <c r="O215" s="4"/>
    </row>
    <row r="216" spans="1:15" s="3" customFormat="1" ht="15" x14ac:dyDescent="0.25">
      <c r="A216" s="37">
        <v>201902</v>
      </c>
      <c r="B216" s="38" t="s">
        <v>263</v>
      </c>
      <c r="C216" s="39">
        <v>4428.1220000000003</v>
      </c>
      <c r="D216" s="40">
        <v>3433</v>
      </c>
      <c r="E216" s="39">
        <f t="shared" si="15"/>
        <v>1.2898695018933879</v>
      </c>
      <c r="F216" s="42">
        <v>1430356984</v>
      </c>
      <c r="G216" s="44">
        <v>4436.6140000000005</v>
      </c>
      <c r="H216" s="43">
        <f t="shared" si="16"/>
        <v>322398.33891341457</v>
      </c>
      <c r="I216" s="38">
        <v>1</v>
      </c>
      <c r="J216" s="40">
        <v>137</v>
      </c>
      <c r="K216" s="39">
        <f t="shared" ref="K216:K279" si="18">E216*J216</f>
        <v>176.71212175939414</v>
      </c>
      <c r="L216" s="44">
        <f t="shared" ref="L216:L279" si="19">IF(G216-K216&gt;0,G216-K216,((D216-J216)*E216))</f>
        <v>4259.9018782406065</v>
      </c>
      <c r="M216" s="43">
        <f t="shared" si="17"/>
        <v>335772.28417072265</v>
      </c>
      <c r="N216" s="38">
        <v>1</v>
      </c>
      <c r="O216" s="4"/>
    </row>
    <row r="217" spans="1:15" s="3" customFormat="1" ht="15" x14ac:dyDescent="0.25">
      <c r="A217" s="37">
        <v>208901</v>
      </c>
      <c r="B217" s="38" t="s">
        <v>269</v>
      </c>
      <c r="C217" s="39">
        <v>384.77800000000002</v>
      </c>
      <c r="D217" s="40">
        <v>242</v>
      </c>
      <c r="E217" s="39">
        <f t="shared" si="15"/>
        <v>1.5899917355371902</v>
      </c>
      <c r="F217" s="42">
        <v>156801625</v>
      </c>
      <c r="G217" s="44">
        <v>387.88200000000001</v>
      </c>
      <c r="H217" s="43">
        <f t="shared" si="16"/>
        <v>404250.84175084176</v>
      </c>
      <c r="I217" s="38">
        <v>1</v>
      </c>
      <c r="J217" s="40">
        <v>105</v>
      </c>
      <c r="K217" s="39">
        <f t="shared" si="18"/>
        <v>166.94913223140497</v>
      </c>
      <c r="L217" s="44">
        <f t="shared" si="19"/>
        <v>220.93286776859503</v>
      </c>
      <c r="M217" s="43">
        <f t="shared" si="17"/>
        <v>709725.20559609053</v>
      </c>
      <c r="N217" s="38">
        <v>1</v>
      </c>
      <c r="O217" s="4"/>
    </row>
    <row r="218" spans="1:15" s="3" customFormat="1" ht="15" x14ac:dyDescent="0.25">
      <c r="A218" s="37">
        <v>148903</v>
      </c>
      <c r="B218" s="38" t="s">
        <v>193</v>
      </c>
      <c r="C218" s="39">
        <v>245.65700000000001</v>
      </c>
      <c r="D218" s="40">
        <v>119</v>
      </c>
      <c r="E218" s="39">
        <f t="shared" si="15"/>
        <v>2.0643445378151259</v>
      </c>
      <c r="F218" s="42">
        <v>230388536</v>
      </c>
      <c r="G218" s="44">
        <v>254.792</v>
      </c>
      <c r="H218" s="43">
        <f t="shared" si="16"/>
        <v>904222.01638983958</v>
      </c>
      <c r="I218" s="38">
        <v>1</v>
      </c>
      <c r="J218" s="40">
        <v>9</v>
      </c>
      <c r="K218" s="39">
        <f t="shared" si="18"/>
        <v>18.579100840336132</v>
      </c>
      <c r="L218" s="44">
        <f t="shared" si="19"/>
        <v>236.21289915966386</v>
      </c>
      <c r="M218" s="43">
        <f t="shared" si="17"/>
        <v>975342.73877343594</v>
      </c>
      <c r="N218" s="38">
        <v>1</v>
      </c>
      <c r="O218" s="4"/>
    </row>
    <row r="219" spans="1:15" s="3" customFormat="1" ht="15" x14ac:dyDescent="0.25">
      <c r="A219" s="37">
        <v>84903</v>
      </c>
      <c r="B219" s="38" t="s">
        <v>98</v>
      </c>
      <c r="C219" s="39">
        <v>248.36</v>
      </c>
      <c r="D219" s="40">
        <v>142</v>
      </c>
      <c r="E219" s="39">
        <f t="shared" si="15"/>
        <v>1.7490140845070423</v>
      </c>
      <c r="F219" s="42">
        <v>120253471</v>
      </c>
      <c r="G219" s="44">
        <v>275.137</v>
      </c>
      <c r="H219" s="43">
        <f t="shared" si="16"/>
        <v>437067.60995431367</v>
      </c>
      <c r="I219" s="38">
        <v>1</v>
      </c>
      <c r="J219" s="40">
        <v>64</v>
      </c>
      <c r="K219" s="39">
        <f t="shared" si="18"/>
        <v>111.93690140845071</v>
      </c>
      <c r="L219" s="44">
        <f t="shared" si="19"/>
        <v>163.20009859154931</v>
      </c>
      <c r="M219" s="43">
        <f t="shared" si="17"/>
        <v>736846.80363438744</v>
      </c>
      <c r="N219" s="38">
        <v>1</v>
      </c>
      <c r="O219" s="4"/>
    </row>
    <row r="220" spans="1:15" s="3" customFormat="1" ht="15" x14ac:dyDescent="0.25">
      <c r="A220" s="37">
        <v>177905</v>
      </c>
      <c r="B220" s="38" t="s">
        <v>228</v>
      </c>
      <c r="C220" s="39">
        <v>341.83100000000002</v>
      </c>
      <c r="D220" s="40">
        <v>228</v>
      </c>
      <c r="E220" s="39">
        <f t="shared" si="15"/>
        <v>1.4992587719298247</v>
      </c>
      <c r="F220" s="42">
        <v>261678232</v>
      </c>
      <c r="G220" s="44">
        <v>346.94300000000004</v>
      </c>
      <c r="H220" s="43">
        <f t="shared" si="16"/>
        <v>754239.83766785893</v>
      </c>
      <c r="I220" s="38">
        <v>1</v>
      </c>
      <c r="J220" s="40">
        <v>156</v>
      </c>
      <c r="K220" s="39">
        <f t="shared" si="18"/>
        <v>233.88436842105264</v>
      </c>
      <c r="L220" s="44">
        <f t="shared" si="19"/>
        <v>113.0586315789474</v>
      </c>
      <c r="M220" s="43">
        <f t="shared" si="17"/>
        <v>2314535.6382389381</v>
      </c>
      <c r="N220" s="38">
        <v>1</v>
      </c>
      <c r="O220" s="4"/>
    </row>
    <row r="221" spans="1:15" s="3" customFormat="1" ht="15" x14ac:dyDescent="0.25">
      <c r="A221" s="37">
        <v>57911</v>
      </c>
      <c r="B221" s="38" t="s">
        <v>58</v>
      </c>
      <c r="C221" s="39">
        <v>7634.3209999999999</v>
      </c>
      <c r="D221" s="40">
        <v>6942</v>
      </c>
      <c r="E221" s="39">
        <f t="shared" si="15"/>
        <v>1.0997293287237107</v>
      </c>
      <c r="F221" s="42">
        <v>14750201125</v>
      </c>
      <c r="G221" s="44">
        <v>7960.0950000000003</v>
      </c>
      <c r="H221" s="43">
        <f t="shared" si="16"/>
        <v>1853018.2271693994</v>
      </c>
      <c r="I221" s="38">
        <v>1</v>
      </c>
      <c r="J221" s="40">
        <v>0</v>
      </c>
      <c r="K221" s="39">
        <f t="shared" si="18"/>
        <v>0</v>
      </c>
      <c r="L221" s="44">
        <f t="shared" si="19"/>
        <v>7960.0950000000003</v>
      </c>
      <c r="M221" s="43">
        <f t="shared" si="17"/>
        <v>1853018.2271693994</v>
      </c>
      <c r="N221" s="38">
        <v>1</v>
      </c>
      <c r="O221" s="4"/>
    </row>
    <row r="222" spans="1:15" s="3" customFormat="1" ht="15" x14ac:dyDescent="0.25">
      <c r="A222" s="37">
        <v>188903</v>
      </c>
      <c r="B222" s="38" t="s">
        <v>58</v>
      </c>
      <c r="C222" s="39">
        <v>1296.2260000000001</v>
      </c>
      <c r="D222" s="40">
        <v>872</v>
      </c>
      <c r="E222" s="39">
        <f t="shared" si="15"/>
        <v>1.4864977064220184</v>
      </c>
      <c r="F222" s="42">
        <v>1182353980</v>
      </c>
      <c r="G222" s="44">
        <v>1307.6410000000001</v>
      </c>
      <c r="H222" s="43">
        <f t="shared" si="16"/>
        <v>904188.51963191724</v>
      </c>
      <c r="I222" s="38">
        <v>1</v>
      </c>
      <c r="J222" s="40">
        <v>267</v>
      </c>
      <c r="K222" s="39">
        <f t="shared" si="18"/>
        <v>396.89488761467891</v>
      </c>
      <c r="L222" s="44">
        <f t="shared" si="19"/>
        <v>910.74611238532111</v>
      </c>
      <c r="M222" s="43">
        <f t="shared" si="17"/>
        <v>1298225.6678574393</v>
      </c>
      <c r="N222" s="38">
        <v>1</v>
      </c>
      <c r="O222" s="4"/>
    </row>
    <row r="223" spans="1:15" s="3" customFormat="1" ht="15" x14ac:dyDescent="0.25">
      <c r="A223" s="37">
        <v>101912</v>
      </c>
      <c r="B223" s="38" t="s">
        <v>123</v>
      </c>
      <c r="C223" s="39">
        <v>264542.886</v>
      </c>
      <c r="D223" s="40">
        <v>213103</v>
      </c>
      <c r="E223" s="39">
        <f t="shared" si="15"/>
        <v>1.2413850860851325</v>
      </c>
      <c r="F223" s="42">
        <v>166937675461</v>
      </c>
      <c r="G223" s="44">
        <v>269650.36800000002</v>
      </c>
      <c r="H223" s="43">
        <f t="shared" si="16"/>
        <v>619089.36634939059</v>
      </c>
      <c r="I223" s="38">
        <v>1</v>
      </c>
      <c r="J223" s="40">
        <v>3097</v>
      </c>
      <c r="K223" s="39">
        <f t="shared" si="18"/>
        <v>3844.5696116056556</v>
      </c>
      <c r="L223" s="44">
        <f t="shared" si="19"/>
        <v>265805.79838839435</v>
      </c>
      <c r="M223" s="43">
        <f t="shared" si="17"/>
        <v>628043.76907185197</v>
      </c>
      <c r="N223" s="38">
        <v>1</v>
      </c>
      <c r="O223" s="4"/>
    </row>
    <row r="224" spans="1:15" s="3" customFormat="1" ht="15" x14ac:dyDescent="0.25">
      <c r="A224" s="37">
        <v>72908</v>
      </c>
      <c r="B224" s="38" t="s">
        <v>81</v>
      </c>
      <c r="C224" s="39">
        <v>337.786</v>
      </c>
      <c r="D224" s="40">
        <v>226</v>
      </c>
      <c r="E224" s="39">
        <f t="shared" si="15"/>
        <v>1.4946283185840707</v>
      </c>
      <c r="F224" s="42">
        <v>143008316</v>
      </c>
      <c r="G224" s="44">
        <v>328.92</v>
      </c>
      <c r="H224" s="43">
        <f t="shared" si="16"/>
        <v>434781.45445701078</v>
      </c>
      <c r="I224" s="38">
        <v>1</v>
      </c>
      <c r="J224" s="40">
        <v>40</v>
      </c>
      <c r="K224" s="39">
        <f t="shared" si="18"/>
        <v>59.78513274336283</v>
      </c>
      <c r="L224" s="44">
        <f t="shared" si="19"/>
        <v>269.13486725663716</v>
      </c>
      <c r="M224" s="43">
        <f t="shared" si="17"/>
        <v>531363.02054699033</v>
      </c>
      <c r="N224" s="38">
        <v>1</v>
      </c>
      <c r="O224" s="4"/>
    </row>
    <row r="225" spans="1:15" s="3" customFormat="1" ht="15" x14ac:dyDescent="0.25">
      <c r="A225" s="37">
        <v>133902</v>
      </c>
      <c r="B225" s="38" t="s">
        <v>169</v>
      </c>
      <c r="C225" s="39">
        <v>283.56800000000004</v>
      </c>
      <c r="D225" s="40">
        <v>183</v>
      </c>
      <c r="E225" s="39">
        <f t="shared" si="15"/>
        <v>1.5495519125683062</v>
      </c>
      <c r="F225" s="42">
        <v>386204547</v>
      </c>
      <c r="G225" s="44">
        <v>244.34</v>
      </c>
      <c r="H225" s="43">
        <f t="shared" si="16"/>
        <v>1580603.0408447245</v>
      </c>
      <c r="I225" s="38">
        <v>1</v>
      </c>
      <c r="J225" s="40">
        <v>77</v>
      </c>
      <c r="K225" s="39">
        <f t="shared" si="18"/>
        <v>119.31549726775957</v>
      </c>
      <c r="L225" s="44">
        <f t="shared" si="19"/>
        <v>125.02450273224044</v>
      </c>
      <c r="M225" s="43">
        <f t="shared" si="17"/>
        <v>3089030.8584319474</v>
      </c>
      <c r="N225" s="38">
        <v>1</v>
      </c>
      <c r="O225" s="4"/>
    </row>
    <row r="226" spans="1:15" s="3" customFormat="1" ht="15" x14ac:dyDescent="0.25">
      <c r="A226" s="37">
        <v>220916</v>
      </c>
      <c r="B226" s="38" t="s">
        <v>341</v>
      </c>
      <c r="C226" s="39">
        <v>28476.141</v>
      </c>
      <c r="D226" s="40">
        <v>23284</v>
      </c>
      <c r="E226" s="39">
        <f t="shared" si="15"/>
        <v>1.2229917969421062</v>
      </c>
      <c r="F226" s="42">
        <v>12514994905</v>
      </c>
      <c r="G226" s="44">
        <v>30012.93</v>
      </c>
      <c r="H226" s="43">
        <f t="shared" si="16"/>
        <v>416986.77553307859</v>
      </c>
      <c r="I226" s="38">
        <v>1</v>
      </c>
      <c r="J226" s="40">
        <v>289</v>
      </c>
      <c r="K226" s="39">
        <f t="shared" si="18"/>
        <v>353.44462931626873</v>
      </c>
      <c r="L226" s="44">
        <f t="shared" si="19"/>
        <v>29659.485370683731</v>
      </c>
      <c r="M226" s="43">
        <f t="shared" si="17"/>
        <v>421955.90208622342</v>
      </c>
      <c r="N226" s="38">
        <v>1</v>
      </c>
      <c r="O226" s="4"/>
    </row>
    <row r="227" spans="1:15" s="3" customFormat="1" ht="15" x14ac:dyDescent="0.25">
      <c r="A227" s="37">
        <v>120905</v>
      </c>
      <c r="B227" s="38" t="s">
        <v>151</v>
      </c>
      <c r="C227" s="39">
        <v>1700.268</v>
      </c>
      <c r="D227" s="40">
        <v>1166</v>
      </c>
      <c r="E227" s="39">
        <f t="shared" si="15"/>
        <v>1.458205831903945</v>
      </c>
      <c r="F227" s="42">
        <v>758654981</v>
      </c>
      <c r="G227" s="44">
        <v>1758.7630000000001</v>
      </c>
      <c r="H227" s="43">
        <f t="shared" si="16"/>
        <v>431357.14192304475</v>
      </c>
      <c r="I227" s="38">
        <v>1</v>
      </c>
      <c r="J227" s="40">
        <v>157</v>
      </c>
      <c r="K227" s="39">
        <f t="shared" si="18"/>
        <v>228.93831560891937</v>
      </c>
      <c r="L227" s="44">
        <f t="shared" si="19"/>
        <v>1529.8246843910808</v>
      </c>
      <c r="M227" s="43">
        <f t="shared" si="17"/>
        <v>495909.75275834888</v>
      </c>
      <c r="N227" s="38">
        <v>1</v>
      </c>
      <c r="O227" s="4"/>
    </row>
    <row r="228" spans="1:15" s="3" customFormat="1" ht="15" x14ac:dyDescent="0.25">
      <c r="A228" s="37">
        <v>205903</v>
      </c>
      <c r="B228" s="38" t="s">
        <v>268</v>
      </c>
      <c r="C228" s="39">
        <v>2901.355</v>
      </c>
      <c r="D228" s="40">
        <v>2203</v>
      </c>
      <c r="E228" s="39">
        <f t="shared" si="15"/>
        <v>1.3170018157058556</v>
      </c>
      <c r="F228" s="42">
        <v>1915927338</v>
      </c>
      <c r="G228" s="44">
        <v>2962.1130000000003</v>
      </c>
      <c r="H228" s="43">
        <f t="shared" si="16"/>
        <v>646811.02240191365</v>
      </c>
      <c r="I228" s="38">
        <v>1</v>
      </c>
      <c r="J228" s="40">
        <v>48</v>
      </c>
      <c r="K228" s="39">
        <f t="shared" si="18"/>
        <v>63.21608715388107</v>
      </c>
      <c r="L228" s="44">
        <f t="shared" si="19"/>
        <v>2898.896912846119</v>
      </c>
      <c r="M228" s="43">
        <f t="shared" si="17"/>
        <v>660915.9951531199</v>
      </c>
      <c r="N228" s="38">
        <v>1</v>
      </c>
      <c r="O228" s="4"/>
    </row>
    <row r="229" spans="1:15" s="3" customFormat="1" ht="15" x14ac:dyDescent="0.25">
      <c r="A229" s="37">
        <v>133904</v>
      </c>
      <c r="B229" s="38" t="s">
        <v>171</v>
      </c>
      <c r="C229" s="39">
        <v>1564.3770000000002</v>
      </c>
      <c r="D229" s="40">
        <v>1106</v>
      </c>
      <c r="E229" s="39">
        <f t="shared" si="15"/>
        <v>1.4144457504520798</v>
      </c>
      <c r="F229" s="42">
        <v>518853858</v>
      </c>
      <c r="G229" s="44">
        <v>1622.8410000000001</v>
      </c>
      <c r="H229" s="43">
        <f t="shared" si="16"/>
        <v>319719.46604750556</v>
      </c>
      <c r="I229" s="38">
        <v>1</v>
      </c>
      <c r="J229" s="40">
        <v>155</v>
      </c>
      <c r="K229" s="39">
        <f t="shared" si="18"/>
        <v>219.23909132007236</v>
      </c>
      <c r="L229" s="44">
        <f t="shared" si="19"/>
        <v>1403.6019086799279</v>
      </c>
      <c r="M229" s="43">
        <f t="shared" si="17"/>
        <v>369658.84328839101</v>
      </c>
      <c r="N229" s="38">
        <v>1</v>
      </c>
      <c r="O229" s="4"/>
    </row>
    <row r="230" spans="1:15" s="3" customFormat="1" ht="15" x14ac:dyDescent="0.25">
      <c r="A230" s="37">
        <v>93903</v>
      </c>
      <c r="B230" s="38" t="s">
        <v>114</v>
      </c>
      <c r="C230" s="39">
        <v>747.95100000000002</v>
      </c>
      <c r="D230" s="40">
        <v>495</v>
      </c>
      <c r="E230" s="39">
        <f t="shared" si="15"/>
        <v>1.5110121212121213</v>
      </c>
      <c r="F230" s="42">
        <v>291196322</v>
      </c>
      <c r="G230" s="44">
        <v>701.952</v>
      </c>
      <c r="H230" s="43">
        <f t="shared" si="16"/>
        <v>414837.94048595917</v>
      </c>
      <c r="I230" s="38">
        <v>1</v>
      </c>
      <c r="J230" s="40">
        <v>73</v>
      </c>
      <c r="K230" s="39">
        <f t="shared" si="18"/>
        <v>110.30388484848486</v>
      </c>
      <c r="L230" s="44">
        <f t="shared" si="19"/>
        <v>591.64811515151519</v>
      </c>
      <c r="M230" s="43">
        <f t="shared" si="17"/>
        <v>492178.22983417689</v>
      </c>
      <c r="N230" s="38">
        <v>1</v>
      </c>
      <c r="O230" s="4"/>
    </row>
    <row r="231" spans="1:15" s="3" customFormat="1" ht="15" x14ac:dyDescent="0.25">
      <c r="A231" s="37">
        <v>186903</v>
      </c>
      <c r="B231" s="38" t="s">
        <v>249</v>
      </c>
      <c r="C231" s="39">
        <v>868.16600000000005</v>
      </c>
      <c r="D231" s="40">
        <v>491</v>
      </c>
      <c r="E231" s="39">
        <f t="shared" si="15"/>
        <v>1.7681588594704685</v>
      </c>
      <c r="F231" s="42">
        <v>961434195</v>
      </c>
      <c r="G231" s="44">
        <v>1051.2730000000001</v>
      </c>
      <c r="H231" s="43">
        <f t="shared" si="16"/>
        <v>914542.83996640251</v>
      </c>
      <c r="I231" s="38">
        <v>1</v>
      </c>
      <c r="J231" s="40">
        <v>81</v>
      </c>
      <c r="K231" s="39">
        <f t="shared" si="18"/>
        <v>143.22086761710796</v>
      </c>
      <c r="L231" s="44">
        <f t="shared" si="19"/>
        <v>908.05213238289218</v>
      </c>
      <c r="M231" s="43">
        <f t="shared" si="17"/>
        <v>1058787.4426075337</v>
      </c>
      <c r="N231" s="38">
        <v>1</v>
      </c>
      <c r="O231" s="4"/>
    </row>
    <row r="232" spans="1:15" s="3" customFormat="1" ht="15" x14ac:dyDescent="0.25">
      <c r="A232" s="37">
        <v>18906</v>
      </c>
      <c r="B232" s="38" t="s">
        <v>15</v>
      </c>
      <c r="C232" s="39">
        <v>256.04500000000002</v>
      </c>
      <c r="D232" s="40">
        <v>139</v>
      </c>
      <c r="E232" s="39">
        <f t="shared" si="15"/>
        <v>1.8420503597122304</v>
      </c>
      <c r="F232" s="42">
        <v>131370679</v>
      </c>
      <c r="G232" s="44">
        <v>260.20699999999999</v>
      </c>
      <c r="H232" s="43">
        <f t="shared" si="16"/>
        <v>504869.88820439111</v>
      </c>
      <c r="I232" s="38">
        <v>1</v>
      </c>
      <c r="J232" s="40">
        <v>16</v>
      </c>
      <c r="K232" s="39">
        <f t="shared" si="18"/>
        <v>29.472805755395687</v>
      </c>
      <c r="L232" s="44">
        <f t="shared" si="19"/>
        <v>230.73419424460431</v>
      </c>
      <c r="M232" s="43">
        <f t="shared" si="17"/>
        <v>569359.38528787042</v>
      </c>
      <c r="N232" s="38">
        <v>1</v>
      </c>
      <c r="O232" s="4"/>
    </row>
    <row r="233" spans="1:15" s="3" customFormat="1" ht="15" x14ac:dyDescent="0.25">
      <c r="A233" s="37">
        <v>118902</v>
      </c>
      <c r="B233" s="38" t="s">
        <v>147</v>
      </c>
      <c r="C233" s="39">
        <v>493.95800000000003</v>
      </c>
      <c r="D233" s="40">
        <v>277</v>
      </c>
      <c r="E233" s="39">
        <f t="shared" si="15"/>
        <v>1.7832418772563179</v>
      </c>
      <c r="F233" s="42">
        <v>914103508</v>
      </c>
      <c r="G233" s="44">
        <v>574.65100000000007</v>
      </c>
      <c r="H233" s="43">
        <f t="shared" si="16"/>
        <v>1590710.7235522079</v>
      </c>
      <c r="I233" s="38">
        <v>1</v>
      </c>
      <c r="J233" s="40">
        <v>24</v>
      </c>
      <c r="K233" s="39">
        <f t="shared" si="18"/>
        <v>42.797805054151631</v>
      </c>
      <c r="L233" s="44">
        <f t="shared" si="19"/>
        <v>531.85319494584849</v>
      </c>
      <c r="M233" s="43">
        <f t="shared" si="17"/>
        <v>1718713.9546902054</v>
      </c>
      <c r="N233" s="38">
        <v>1</v>
      </c>
      <c r="O233" s="4"/>
    </row>
    <row r="234" spans="1:15" s="3" customFormat="1" ht="15" x14ac:dyDescent="0.25">
      <c r="A234" s="37">
        <v>119902</v>
      </c>
      <c r="B234" s="38" t="s">
        <v>149</v>
      </c>
      <c r="C234" s="39">
        <v>1625.4930000000002</v>
      </c>
      <c r="D234" s="40">
        <v>1041</v>
      </c>
      <c r="E234" s="39">
        <f t="shared" si="15"/>
        <v>1.5614726224783864</v>
      </c>
      <c r="F234" s="42">
        <v>778942041</v>
      </c>
      <c r="G234" s="44">
        <v>1549.597</v>
      </c>
      <c r="H234" s="43">
        <f t="shared" si="16"/>
        <v>502673.94748441048</v>
      </c>
      <c r="I234" s="38">
        <v>1</v>
      </c>
      <c r="J234" s="40">
        <v>36</v>
      </c>
      <c r="K234" s="39">
        <f t="shared" si="18"/>
        <v>56.213014409221913</v>
      </c>
      <c r="L234" s="44">
        <f t="shared" si="19"/>
        <v>1493.3839855907781</v>
      </c>
      <c r="M234" s="43">
        <f t="shared" si="17"/>
        <v>521595.2819340385</v>
      </c>
      <c r="N234" s="38">
        <v>1</v>
      </c>
      <c r="O234" s="4"/>
    </row>
    <row r="235" spans="1:15" s="3" customFormat="1" ht="15" x14ac:dyDescent="0.25">
      <c r="A235" s="37">
        <v>246907</v>
      </c>
      <c r="B235" s="38" t="s">
        <v>310</v>
      </c>
      <c r="C235" s="39">
        <v>2247.13</v>
      </c>
      <c r="D235" s="40">
        <v>1690</v>
      </c>
      <c r="E235" s="39">
        <f t="shared" si="15"/>
        <v>1.3296627218934911</v>
      </c>
      <c r="F235" s="42">
        <v>1059209629</v>
      </c>
      <c r="G235" s="44">
        <v>2405.5650000000001</v>
      </c>
      <c r="H235" s="43">
        <f t="shared" si="16"/>
        <v>440316.3618526209</v>
      </c>
      <c r="I235" s="38">
        <v>1</v>
      </c>
      <c r="J235" s="40">
        <v>85</v>
      </c>
      <c r="K235" s="39">
        <f t="shared" si="18"/>
        <v>113.02133136094675</v>
      </c>
      <c r="L235" s="44">
        <f t="shared" si="19"/>
        <v>2292.5436686390535</v>
      </c>
      <c r="M235" s="43">
        <f t="shared" si="17"/>
        <v>462023.75269422441</v>
      </c>
      <c r="N235" s="38">
        <v>1</v>
      </c>
      <c r="O235" s="4"/>
    </row>
    <row r="236" spans="1:15" s="3" customFormat="1" ht="15" x14ac:dyDescent="0.25">
      <c r="A236" s="37">
        <v>132902</v>
      </c>
      <c r="B236" s="38" t="s">
        <v>168</v>
      </c>
      <c r="C236" s="39">
        <v>287.04900000000004</v>
      </c>
      <c r="D236" s="40">
        <v>140</v>
      </c>
      <c r="E236" s="39">
        <f t="shared" si="15"/>
        <v>2.0503500000000003</v>
      </c>
      <c r="F236" s="42">
        <v>399272144</v>
      </c>
      <c r="G236" s="44">
        <v>262.13100000000003</v>
      </c>
      <c r="H236" s="43">
        <f t="shared" si="16"/>
        <v>1523177.8919700454</v>
      </c>
      <c r="I236" s="38">
        <v>1</v>
      </c>
      <c r="J236" s="40">
        <v>15</v>
      </c>
      <c r="K236" s="39">
        <f t="shared" si="18"/>
        <v>30.755250000000004</v>
      </c>
      <c r="L236" s="44">
        <f t="shared" si="19"/>
        <v>231.37575000000004</v>
      </c>
      <c r="M236" s="43">
        <f t="shared" si="17"/>
        <v>1725643.8671727695</v>
      </c>
      <c r="N236" s="38">
        <v>1</v>
      </c>
      <c r="O236" s="4"/>
    </row>
    <row r="237" spans="1:15" s="3" customFormat="1" ht="15" x14ac:dyDescent="0.25">
      <c r="A237" s="37">
        <v>16901</v>
      </c>
      <c r="B237" s="38" t="s">
        <v>11</v>
      </c>
      <c r="C237" s="39">
        <v>1102.021</v>
      </c>
      <c r="D237" s="40">
        <v>657</v>
      </c>
      <c r="E237" s="39">
        <f t="shared" si="15"/>
        <v>1.6773531202435312</v>
      </c>
      <c r="F237" s="42">
        <v>759967569</v>
      </c>
      <c r="G237" s="44">
        <v>1136.5160000000001</v>
      </c>
      <c r="H237" s="43">
        <f t="shared" si="16"/>
        <v>668681.80386373785</v>
      </c>
      <c r="I237" s="38">
        <v>1</v>
      </c>
      <c r="J237" s="40">
        <v>16</v>
      </c>
      <c r="K237" s="39">
        <f t="shared" si="18"/>
        <v>26.8376499238965</v>
      </c>
      <c r="L237" s="44">
        <f t="shared" si="19"/>
        <v>1109.6783500761035</v>
      </c>
      <c r="M237" s="43">
        <f t="shared" si="17"/>
        <v>684853.92091129848</v>
      </c>
      <c r="N237" s="38">
        <v>1</v>
      </c>
      <c r="O237" s="4"/>
    </row>
    <row r="238" spans="1:15" s="3" customFormat="1" ht="15" x14ac:dyDescent="0.25">
      <c r="A238" s="37">
        <v>7902</v>
      </c>
      <c r="B238" s="38" t="s">
        <v>337</v>
      </c>
      <c r="C238" s="39">
        <v>2112.692</v>
      </c>
      <c r="D238" s="40">
        <v>1619</v>
      </c>
      <c r="E238" s="39">
        <f t="shared" si="15"/>
        <v>1.3049363804817788</v>
      </c>
      <c r="F238" s="42">
        <v>794364229</v>
      </c>
      <c r="G238" s="44">
        <v>2125.3230000000003</v>
      </c>
      <c r="H238" s="43">
        <f t="shared" si="16"/>
        <v>373761.64893524413</v>
      </c>
      <c r="I238" s="38">
        <v>1</v>
      </c>
      <c r="J238" s="40">
        <v>317</v>
      </c>
      <c r="K238" s="39">
        <f t="shared" si="18"/>
        <v>413.6648326127239</v>
      </c>
      <c r="L238" s="44">
        <f t="shared" si="19"/>
        <v>1711.6581673872765</v>
      </c>
      <c r="M238" s="43">
        <f t="shared" si="17"/>
        <v>464090.46159756306</v>
      </c>
      <c r="N238" s="38">
        <v>1</v>
      </c>
      <c r="O238" s="4"/>
    </row>
    <row r="239" spans="1:15" s="3" customFormat="1" ht="15" x14ac:dyDescent="0.25">
      <c r="A239" s="37">
        <v>134901</v>
      </c>
      <c r="B239" s="38" t="s">
        <v>372</v>
      </c>
      <c r="C239" s="39">
        <v>1079.42</v>
      </c>
      <c r="D239" s="40">
        <v>614</v>
      </c>
      <c r="E239" s="39">
        <f t="shared" si="15"/>
        <v>1.758013029315961</v>
      </c>
      <c r="F239" s="42">
        <v>406700616</v>
      </c>
      <c r="G239" s="44">
        <v>1107.8310000000001</v>
      </c>
      <c r="H239" s="43">
        <f t="shared" si="16"/>
        <v>367114.31256211456</v>
      </c>
      <c r="I239" s="38">
        <v>1</v>
      </c>
      <c r="J239" s="40">
        <v>6</v>
      </c>
      <c r="K239" s="39">
        <f t="shared" si="18"/>
        <v>10.548078175895766</v>
      </c>
      <c r="L239" s="44">
        <f t="shared" si="19"/>
        <v>1097.2829218241043</v>
      </c>
      <c r="M239" s="43">
        <f t="shared" si="17"/>
        <v>370643.34813842532</v>
      </c>
      <c r="N239" s="38">
        <v>1</v>
      </c>
      <c r="O239" s="4"/>
    </row>
    <row r="240" spans="1:15" s="3" customFormat="1" ht="15" x14ac:dyDescent="0.25">
      <c r="A240" s="37">
        <v>102901</v>
      </c>
      <c r="B240" s="38" t="s">
        <v>128</v>
      </c>
      <c r="C240" s="39">
        <v>237.00900000000001</v>
      </c>
      <c r="D240" s="40">
        <v>148</v>
      </c>
      <c r="E240" s="39">
        <f t="shared" si="15"/>
        <v>1.6014121621621622</v>
      </c>
      <c r="F240" s="42">
        <v>198013383</v>
      </c>
      <c r="G240" s="44">
        <v>232.71200000000002</v>
      </c>
      <c r="H240" s="43">
        <f t="shared" si="16"/>
        <v>850894.59503592411</v>
      </c>
      <c r="I240" s="38">
        <v>1</v>
      </c>
      <c r="J240" s="40">
        <v>0</v>
      </c>
      <c r="K240" s="39">
        <f t="shared" si="18"/>
        <v>0</v>
      </c>
      <c r="L240" s="44">
        <f t="shared" si="19"/>
        <v>232.71200000000002</v>
      </c>
      <c r="M240" s="43">
        <f t="shared" si="17"/>
        <v>850894.59503592411</v>
      </c>
      <c r="N240" s="38">
        <v>1</v>
      </c>
      <c r="O240" s="4"/>
    </row>
    <row r="241" spans="1:15" s="3" customFormat="1" ht="15" x14ac:dyDescent="0.25">
      <c r="A241" s="37">
        <v>128901</v>
      </c>
      <c r="B241" s="38" t="s">
        <v>161</v>
      </c>
      <c r="C241" s="39">
        <v>1684.9270000000001</v>
      </c>
      <c r="D241" s="40">
        <v>1126</v>
      </c>
      <c r="E241" s="39">
        <f t="shared" si="15"/>
        <v>1.4963827708703377</v>
      </c>
      <c r="F241" s="42">
        <v>3563803311</v>
      </c>
      <c r="G241" s="44">
        <v>1618.7070000000001</v>
      </c>
      <c r="H241" s="43">
        <f t="shared" si="16"/>
        <v>2201635.81858854</v>
      </c>
      <c r="I241" s="38">
        <v>1</v>
      </c>
      <c r="J241" s="40">
        <v>130</v>
      </c>
      <c r="K241" s="39">
        <f t="shared" si="18"/>
        <v>194.5297602131439</v>
      </c>
      <c r="L241" s="44">
        <f t="shared" si="19"/>
        <v>1424.1772397868563</v>
      </c>
      <c r="M241" s="43">
        <f t="shared" si="17"/>
        <v>2502359.40544406</v>
      </c>
      <c r="N241" s="38">
        <v>1</v>
      </c>
      <c r="O241" s="4"/>
    </row>
    <row r="242" spans="1:15" s="3" customFormat="1" ht="15" x14ac:dyDescent="0.25">
      <c r="A242" s="37">
        <v>101914</v>
      </c>
      <c r="B242" s="38" t="s">
        <v>368</v>
      </c>
      <c r="C242" s="39">
        <v>94856.505999999994</v>
      </c>
      <c r="D242" s="40">
        <v>77330</v>
      </c>
      <c r="E242" s="39">
        <f t="shared" si="15"/>
        <v>1.2266456226561488</v>
      </c>
      <c r="F242" s="42">
        <v>37840839403</v>
      </c>
      <c r="G242" s="44">
        <v>97416.002000000008</v>
      </c>
      <c r="H242" s="43">
        <f t="shared" si="16"/>
        <v>388445.82641566423</v>
      </c>
      <c r="I242" s="38">
        <v>1</v>
      </c>
      <c r="J242" s="40">
        <v>6</v>
      </c>
      <c r="K242" s="39">
        <f t="shared" si="18"/>
        <v>7.3598737359368931</v>
      </c>
      <c r="L242" s="44">
        <f t="shared" si="19"/>
        <v>97408.642126264065</v>
      </c>
      <c r="M242" s="43">
        <f t="shared" si="17"/>
        <v>388475.17609320069</v>
      </c>
      <c r="N242" s="38">
        <v>1</v>
      </c>
      <c r="O242" s="4"/>
    </row>
    <row r="243" spans="1:15" s="3" customFormat="1" ht="15" x14ac:dyDescent="0.25">
      <c r="A243" s="37">
        <v>220907</v>
      </c>
      <c r="B243" s="38" t="s">
        <v>405</v>
      </c>
      <c r="C243" s="39">
        <v>40503.404000000002</v>
      </c>
      <c r="D243" s="40">
        <v>34856</v>
      </c>
      <c r="E243" s="39">
        <f t="shared" si="15"/>
        <v>1.1620210006885472</v>
      </c>
      <c r="F243" s="42">
        <v>16832081737</v>
      </c>
      <c r="G243" s="44">
        <v>41493.845999999998</v>
      </c>
      <c r="H243" s="43">
        <f t="shared" si="16"/>
        <v>405652.48487691407</v>
      </c>
      <c r="I243" s="38">
        <v>1</v>
      </c>
      <c r="J243" s="40">
        <v>474</v>
      </c>
      <c r="K243" s="39">
        <f t="shared" si="18"/>
        <v>550.79795432637138</v>
      </c>
      <c r="L243" s="44">
        <f t="shared" si="19"/>
        <v>40943.048045673626</v>
      </c>
      <c r="M243" s="43">
        <f t="shared" si="17"/>
        <v>411109.63986421167</v>
      </c>
      <c r="N243" s="38">
        <v>1</v>
      </c>
      <c r="O243" s="4"/>
    </row>
    <row r="244" spans="1:15" s="3" customFormat="1" ht="15" x14ac:dyDescent="0.25">
      <c r="A244" s="37">
        <v>242905</v>
      </c>
      <c r="B244" s="38" t="s">
        <v>306</v>
      </c>
      <c r="C244" s="39">
        <v>209.82400000000001</v>
      </c>
      <c r="D244" s="40">
        <v>77</v>
      </c>
      <c r="E244" s="39">
        <f t="shared" si="15"/>
        <v>2.7249870129870133</v>
      </c>
      <c r="F244" s="42">
        <v>603983670</v>
      </c>
      <c r="G244" s="44">
        <v>138.09</v>
      </c>
      <c r="H244" s="43">
        <f t="shared" si="16"/>
        <v>4373840.7560286764</v>
      </c>
      <c r="I244" s="38">
        <v>1</v>
      </c>
      <c r="J244" s="40">
        <v>72</v>
      </c>
      <c r="K244" s="39">
        <f t="shared" si="18"/>
        <v>196.19906493506497</v>
      </c>
      <c r="L244" s="44">
        <f t="shared" si="19"/>
        <v>13.624935064935066</v>
      </c>
      <c r="M244" s="43">
        <f t="shared" si="17"/>
        <v>44329287.965151742</v>
      </c>
      <c r="N244" s="38">
        <v>1</v>
      </c>
      <c r="O244" s="4"/>
    </row>
    <row r="245" spans="1:15" s="3" customFormat="1" ht="15" x14ac:dyDescent="0.25">
      <c r="A245" s="37">
        <v>131001</v>
      </c>
      <c r="B245" s="38" t="s">
        <v>167</v>
      </c>
      <c r="C245" s="39">
        <v>147.126</v>
      </c>
      <c r="D245" s="40">
        <v>77</v>
      </c>
      <c r="E245" s="39">
        <f t="shared" si="15"/>
        <v>1.9107272727272728</v>
      </c>
      <c r="F245" s="42">
        <v>777295561</v>
      </c>
      <c r="G245" s="44">
        <v>133.667</v>
      </c>
      <c r="H245" s="43">
        <f t="shared" si="16"/>
        <v>5815164.2589419978</v>
      </c>
      <c r="I245" s="38">
        <v>1</v>
      </c>
      <c r="J245" s="40">
        <v>27</v>
      </c>
      <c r="K245" s="39">
        <f t="shared" si="18"/>
        <v>51.589636363636366</v>
      </c>
      <c r="L245" s="44">
        <f t="shared" si="19"/>
        <v>82.077363636363629</v>
      </c>
      <c r="M245" s="43">
        <f t="shared" si="17"/>
        <v>9470279.3384511955</v>
      </c>
      <c r="N245" s="38">
        <v>1</v>
      </c>
      <c r="O245" s="4"/>
    </row>
    <row r="246" spans="1:15" s="3" customFormat="1" ht="15" x14ac:dyDescent="0.25">
      <c r="A246" s="37">
        <v>128902</v>
      </c>
      <c r="B246" s="38" t="s">
        <v>162</v>
      </c>
      <c r="C246" s="39">
        <v>1284.249</v>
      </c>
      <c r="D246" s="40">
        <v>818</v>
      </c>
      <c r="E246" s="39">
        <f t="shared" si="15"/>
        <v>1.5699865525672372</v>
      </c>
      <c r="F246" s="42">
        <v>1015553310</v>
      </c>
      <c r="G246" s="44">
        <v>1341.3970000000002</v>
      </c>
      <c r="H246" s="43">
        <f t="shared" si="16"/>
        <v>757086.31374604232</v>
      </c>
      <c r="I246" s="38">
        <v>1</v>
      </c>
      <c r="J246" s="40">
        <v>29</v>
      </c>
      <c r="K246" s="39">
        <f t="shared" si="18"/>
        <v>45.52961002444988</v>
      </c>
      <c r="L246" s="44">
        <f t="shared" si="19"/>
        <v>1295.8673899755504</v>
      </c>
      <c r="M246" s="43">
        <f t="shared" si="17"/>
        <v>783686.13783788541</v>
      </c>
      <c r="N246" s="38">
        <v>1</v>
      </c>
      <c r="O246" s="4"/>
    </row>
    <row r="247" spans="1:15" s="3" customFormat="1" ht="15" x14ac:dyDescent="0.25">
      <c r="A247" s="37">
        <v>220914</v>
      </c>
      <c r="B247" s="38" t="s">
        <v>458</v>
      </c>
      <c r="C247" s="39">
        <v>3936.7720000000004</v>
      </c>
      <c r="D247" s="40">
        <v>3118</v>
      </c>
      <c r="E247" s="39">
        <f t="shared" si="15"/>
        <v>1.2625952533675435</v>
      </c>
      <c r="F247" s="42">
        <v>1285002175</v>
      </c>
      <c r="G247" s="44">
        <v>3959.5160000000001</v>
      </c>
      <c r="H247" s="43">
        <f t="shared" si="16"/>
        <v>324535.16414632497</v>
      </c>
      <c r="I247" s="38">
        <v>1</v>
      </c>
      <c r="J247" s="40">
        <v>84</v>
      </c>
      <c r="K247" s="39">
        <f t="shared" si="18"/>
        <v>106.05800128287366</v>
      </c>
      <c r="L247" s="44">
        <f t="shared" si="19"/>
        <v>3853.4579987171264</v>
      </c>
      <c r="M247" s="43">
        <f t="shared" si="17"/>
        <v>333467.28456046397</v>
      </c>
      <c r="N247" s="38">
        <v>1</v>
      </c>
      <c r="O247" s="4"/>
    </row>
    <row r="248" spans="1:15" s="3" customFormat="1" ht="15" x14ac:dyDescent="0.25">
      <c r="A248" s="37">
        <v>133903</v>
      </c>
      <c r="B248" s="38" t="s">
        <v>170</v>
      </c>
      <c r="C248" s="39">
        <v>5925.8710000000001</v>
      </c>
      <c r="D248" s="40">
        <v>5019</v>
      </c>
      <c r="E248" s="39">
        <f t="shared" si="15"/>
        <v>1.1806875871687588</v>
      </c>
      <c r="F248" s="42">
        <v>2590741886</v>
      </c>
      <c r="G248" s="44">
        <v>6150.99</v>
      </c>
      <c r="H248" s="43">
        <f t="shared" si="16"/>
        <v>421191.04176726023</v>
      </c>
      <c r="I248" s="38">
        <v>1</v>
      </c>
      <c r="J248" s="40">
        <v>259</v>
      </c>
      <c r="K248" s="39">
        <f t="shared" si="18"/>
        <v>305.7980850767085</v>
      </c>
      <c r="L248" s="44">
        <f t="shared" si="19"/>
        <v>5845.1919149232908</v>
      </c>
      <c r="M248" s="43">
        <f t="shared" si="17"/>
        <v>443226.14615708467</v>
      </c>
      <c r="N248" s="38">
        <v>1</v>
      </c>
      <c r="O248" s="4"/>
    </row>
    <row r="249" spans="1:15" s="3" customFormat="1" ht="15" x14ac:dyDescent="0.25">
      <c r="A249" s="37">
        <v>58905</v>
      </c>
      <c r="B249" s="38" t="s">
        <v>63</v>
      </c>
      <c r="C249" s="39">
        <v>422.45800000000003</v>
      </c>
      <c r="D249" s="40">
        <v>234</v>
      </c>
      <c r="E249" s="39">
        <f t="shared" si="15"/>
        <v>1.8053760683760685</v>
      </c>
      <c r="F249" s="42">
        <v>798987687</v>
      </c>
      <c r="G249" s="44">
        <v>424.17400000000004</v>
      </c>
      <c r="H249" s="43">
        <f t="shared" si="16"/>
        <v>1883631.9222771786</v>
      </c>
      <c r="I249" s="38">
        <v>1</v>
      </c>
      <c r="J249" s="40">
        <v>150</v>
      </c>
      <c r="K249" s="39">
        <f t="shared" si="18"/>
        <v>270.80641025641029</v>
      </c>
      <c r="L249" s="44">
        <f t="shared" si="19"/>
        <v>153.36758974358975</v>
      </c>
      <c r="M249" s="43">
        <f t="shared" si="17"/>
        <v>5209625.3734951522</v>
      </c>
      <c r="N249" s="38">
        <v>1</v>
      </c>
      <c r="O249" s="4"/>
    </row>
    <row r="250" spans="1:15" s="3" customFormat="1" ht="15" x14ac:dyDescent="0.25">
      <c r="A250" s="37">
        <v>18907</v>
      </c>
      <c r="B250" s="38" t="s">
        <v>357</v>
      </c>
      <c r="C250" s="39">
        <v>363.40300000000002</v>
      </c>
      <c r="D250" s="40">
        <v>224</v>
      </c>
      <c r="E250" s="39">
        <f t="shared" si="15"/>
        <v>1.6223348214285715</v>
      </c>
      <c r="F250" s="42">
        <v>136283099</v>
      </c>
      <c r="G250" s="44">
        <v>349.23599999999999</v>
      </c>
      <c r="H250" s="43">
        <f t="shared" si="16"/>
        <v>390232.10379227804</v>
      </c>
      <c r="I250" s="38">
        <v>1</v>
      </c>
      <c r="J250" s="40">
        <v>21</v>
      </c>
      <c r="K250" s="39">
        <f t="shared" si="18"/>
        <v>34.069031250000002</v>
      </c>
      <c r="L250" s="44">
        <f t="shared" si="19"/>
        <v>315.16696874999997</v>
      </c>
      <c r="M250" s="43">
        <f t="shared" si="17"/>
        <v>432415.55274818122</v>
      </c>
      <c r="N250" s="38">
        <v>1</v>
      </c>
      <c r="O250" s="4"/>
    </row>
    <row r="251" spans="1:15" s="3" customFormat="1" ht="15" x14ac:dyDescent="0.25">
      <c r="A251" s="37">
        <v>75902</v>
      </c>
      <c r="B251" s="38" t="s">
        <v>84</v>
      </c>
      <c r="C251" s="39">
        <v>2556.652</v>
      </c>
      <c r="D251" s="40">
        <v>1978</v>
      </c>
      <c r="E251" s="39">
        <f t="shared" si="15"/>
        <v>1.2925439838220425</v>
      </c>
      <c r="F251" s="42">
        <v>1083171818</v>
      </c>
      <c r="G251" s="44">
        <v>2665.0480000000002</v>
      </c>
      <c r="H251" s="43">
        <f t="shared" si="16"/>
        <v>406436.13848606101</v>
      </c>
      <c r="I251" s="38">
        <v>1</v>
      </c>
      <c r="J251" s="40">
        <v>78</v>
      </c>
      <c r="K251" s="39">
        <f t="shared" si="18"/>
        <v>100.81843073811932</v>
      </c>
      <c r="L251" s="44">
        <f t="shared" si="19"/>
        <v>2564.2295692618809</v>
      </c>
      <c r="M251" s="43">
        <f t="shared" si="17"/>
        <v>422416.08590130776</v>
      </c>
      <c r="N251" s="38">
        <v>1</v>
      </c>
      <c r="O251" s="4"/>
    </row>
    <row r="252" spans="1:15" s="3" customFormat="1" ht="15" x14ac:dyDescent="0.25">
      <c r="A252" s="37">
        <v>101916</v>
      </c>
      <c r="B252" s="38" t="s">
        <v>124</v>
      </c>
      <c r="C252" s="39">
        <v>9409.5150000000012</v>
      </c>
      <c r="D252" s="40">
        <v>7552</v>
      </c>
      <c r="E252" s="39">
        <f t="shared" si="15"/>
        <v>1.2459633209745764</v>
      </c>
      <c r="F252" s="42">
        <v>8779954821</v>
      </c>
      <c r="G252" s="44">
        <v>9471.36</v>
      </c>
      <c r="H252" s="43">
        <f t="shared" si="16"/>
        <v>927000.43298956007</v>
      </c>
      <c r="I252" s="38">
        <v>1</v>
      </c>
      <c r="J252" s="40">
        <v>211</v>
      </c>
      <c r="K252" s="39">
        <f t="shared" si="18"/>
        <v>262.89826072563562</v>
      </c>
      <c r="L252" s="44">
        <f t="shared" si="19"/>
        <v>9208.4617392743658</v>
      </c>
      <c r="M252" s="43">
        <f t="shared" si="17"/>
        <v>953465.96093821281</v>
      </c>
      <c r="N252" s="38">
        <v>1</v>
      </c>
      <c r="O252" s="4"/>
    </row>
    <row r="253" spans="1:15" s="3" customFormat="1" ht="15" x14ac:dyDescent="0.25">
      <c r="A253" s="37">
        <v>227912</v>
      </c>
      <c r="B253" s="38" t="s">
        <v>292</v>
      </c>
      <c r="C253" s="39">
        <v>1822.1950000000002</v>
      </c>
      <c r="D253" s="40">
        <v>1467</v>
      </c>
      <c r="E253" s="39">
        <f t="shared" si="15"/>
        <v>1.2421233810497616</v>
      </c>
      <c r="F253" s="42">
        <v>1449593517</v>
      </c>
      <c r="G253" s="44">
        <v>1885.087</v>
      </c>
      <c r="H253" s="43">
        <f t="shared" si="16"/>
        <v>768979.63701410068</v>
      </c>
      <c r="I253" s="38">
        <v>1</v>
      </c>
      <c r="J253" s="40">
        <v>48</v>
      </c>
      <c r="K253" s="39">
        <f t="shared" si="18"/>
        <v>59.621922290388554</v>
      </c>
      <c r="L253" s="44">
        <f t="shared" si="19"/>
        <v>1825.4650777096115</v>
      </c>
      <c r="M253" s="43">
        <f t="shared" si="17"/>
        <v>794095.45255107654</v>
      </c>
      <c r="N253" s="38">
        <v>1</v>
      </c>
      <c r="O253" s="4"/>
    </row>
    <row r="254" spans="1:15" s="3" customFormat="1" ht="15" x14ac:dyDescent="0.25">
      <c r="A254" s="37">
        <v>61912</v>
      </c>
      <c r="B254" s="38" t="s">
        <v>416</v>
      </c>
      <c r="C254" s="39">
        <v>4970.3389999999999</v>
      </c>
      <c r="D254" s="40">
        <v>3951</v>
      </c>
      <c r="E254" s="39">
        <f t="shared" si="15"/>
        <v>1.2579951910908631</v>
      </c>
      <c r="F254" s="42">
        <v>1707460357</v>
      </c>
      <c r="G254" s="44">
        <v>4970.4440000000004</v>
      </c>
      <c r="H254" s="43">
        <f t="shared" si="16"/>
        <v>343522.70280079602</v>
      </c>
      <c r="I254" s="38">
        <v>1</v>
      </c>
      <c r="J254" s="40">
        <v>316</v>
      </c>
      <c r="K254" s="39">
        <f t="shared" si="18"/>
        <v>397.52648038471273</v>
      </c>
      <c r="L254" s="44">
        <f t="shared" si="19"/>
        <v>4572.9175196152873</v>
      </c>
      <c r="M254" s="43">
        <f t="shared" si="17"/>
        <v>373385.33871996147</v>
      </c>
      <c r="N254" s="38">
        <v>1</v>
      </c>
      <c r="O254" s="4"/>
    </row>
    <row r="255" spans="1:15" s="3" customFormat="1" ht="15" x14ac:dyDescent="0.25">
      <c r="A255" s="37">
        <v>227913</v>
      </c>
      <c r="B255" s="38" t="s">
        <v>293</v>
      </c>
      <c r="C255" s="39">
        <v>11354.028</v>
      </c>
      <c r="D255" s="40">
        <v>10360</v>
      </c>
      <c r="E255" s="39">
        <f t="shared" si="15"/>
        <v>1.0959486486486487</v>
      </c>
      <c r="F255" s="42">
        <v>10947326337</v>
      </c>
      <c r="G255" s="44">
        <v>11744.298999999999</v>
      </c>
      <c r="H255" s="43">
        <f t="shared" si="16"/>
        <v>932139.61403741513</v>
      </c>
      <c r="I255" s="38">
        <v>1</v>
      </c>
      <c r="J255" s="40">
        <v>97</v>
      </c>
      <c r="K255" s="39">
        <f t="shared" si="18"/>
        <v>106.30701891891893</v>
      </c>
      <c r="L255" s="44">
        <f t="shared" si="19"/>
        <v>11637.991981081081</v>
      </c>
      <c r="M255" s="43">
        <f t="shared" si="17"/>
        <v>940654.22581457021</v>
      </c>
      <c r="N255" s="38">
        <v>1</v>
      </c>
      <c r="O255" s="4"/>
    </row>
    <row r="256" spans="1:15" s="3" customFormat="1" ht="15" x14ac:dyDescent="0.25">
      <c r="A256" s="37">
        <v>79901</v>
      </c>
      <c r="B256" s="38" t="s">
        <v>89</v>
      </c>
      <c r="C256" s="39">
        <v>39138.614000000001</v>
      </c>
      <c r="D256" s="40">
        <v>31975</v>
      </c>
      <c r="E256" s="39">
        <f t="shared" si="15"/>
        <v>1.2240379671618453</v>
      </c>
      <c r="F256" s="42">
        <v>15109155422</v>
      </c>
      <c r="G256" s="44">
        <v>40646.158000000003</v>
      </c>
      <c r="H256" s="43">
        <f t="shared" si="16"/>
        <v>371724.07345363364</v>
      </c>
      <c r="I256" s="38">
        <v>1</v>
      </c>
      <c r="J256" s="40">
        <v>334</v>
      </c>
      <c r="K256" s="39">
        <f t="shared" si="18"/>
        <v>408.82868103205635</v>
      </c>
      <c r="L256" s="44">
        <f t="shared" si="19"/>
        <v>40237.329318967946</v>
      </c>
      <c r="M256" s="43">
        <f t="shared" si="17"/>
        <v>375500.9509261222</v>
      </c>
      <c r="N256" s="38">
        <v>1</v>
      </c>
      <c r="O256" s="4"/>
    </row>
    <row r="257" spans="1:15" s="3" customFormat="1" ht="15" x14ac:dyDescent="0.25">
      <c r="A257" s="37">
        <v>193902</v>
      </c>
      <c r="B257" s="38" t="s">
        <v>254</v>
      </c>
      <c r="C257" s="39">
        <v>561.71100000000001</v>
      </c>
      <c r="D257" s="40">
        <v>304</v>
      </c>
      <c r="E257" s="39">
        <f t="shared" si="15"/>
        <v>1.847733552631579</v>
      </c>
      <c r="F257" s="42">
        <v>312200889</v>
      </c>
      <c r="G257" s="44">
        <v>491.79200000000003</v>
      </c>
      <c r="H257" s="43">
        <f t="shared" si="16"/>
        <v>634823.03290822136</v>
      </c>
      <c r="I257" s="38">
        <v>1</v>
      </c>
      <c r="J257" s="40">
        <v>26</v>
      </c>
      <c r="K257" s="39">
        <f t="shared" si="18"/>
        <v>48.041072368421055</v>
      </c>
      <c r="L257" s="44">
        <f t="shared" si="19"/>
        <v>443.75092763157897</v>
      </c>
      <c r="M257" s="43">
        <f t="shared" si="17"/>
        <v>703549.82842808287</v>
      </c>
      <c r="N257" s="38">
        <v>1</v>
      </c>
      <c r="O257" s="4"/>
    </row>
    <row r="258" spans="1:15" s="3" customFormat="1" ht="15" x14ac:dyDescent="0.25">
      <c r="A258" s="37">
        <v>246913</v>
      </c>
      <c r="B258" s="38" t="s">
        <v>313</v>
      </c>
      <c r="C258" s="39">
        <v>45329.093999999997</v>
      </c>
      <c r="D258" s="40">
        <v>38934</v>
      </c>
      <c r="E258" s="39">
        <f t="shared" si="15"/>
        <v>1.1642547387887192</v>
      </c>
      <c r="F258" s="42">
        <v>22343652670</v>
      </c>
      <c r="G258" s="44">
        <v>46895.008000000002</v>
      </c>
      <c r="H258" s="43">
        <f t="shared" si="16"/>
        <v>476461.21885723952</v>
      </c>
      <c r="I258" s="38">
        <v>1</v>
      </c>
      <c r="J258" s="40">
        <v>247</v>
      </c>
      <c r="K258" s="39">
        <f t="shared" si="18"/>
        <v>287.57092048081364</v>
      </c>
      <c r="L258" s="44">
        <f t="shared" si="19"/>
        <v>46607.437079519186</v>
      </c>
      <c r="M258" s="43">
        <f t="shared" si="17"/>
        <v>479401.01559067541</v>
      </c>
      <c r="N258" s="38">
        <v>1</v>
      </c>
      <c r="O258" s="4"/>
    </row>
    <row r="259" spans="1:15" s="3" customFormat="1" ht="15" x14ac:dyDescent="0.25">
      <c r="A259" s="37">
        <v>90902</v>
      </c>
      <c r="B259" s="38" t="s">
        <v>108</v>
      </c>
      <c r="C259" s="39">
        <v>259.66399999999999</v>
      </c>
      <c r="D259" s="40">
        <v>150</v>
      </c>
      <c r="E259" s="39">
        <f t="shared" si="15"/>
        <v>1.7310933333333332</v>
      </c>
      <c r="F259" s="42">
        <v>98586010</v>
      </c>
      <c r="G259" s="44">
        <v>274.42700000000002</v>
      </c>
      <c r="H259" s="43">
        <f t="shared" si="16"/>
        <v>359243.11383355135</v>
      </c>
      <c r="I259" s="38">
        <v>1</v>
      </c>
      <c r="J259" s="40">
        <v>67</v>
      </c>
      <c r="K259" s="39">
        <f t="shared" si="18"/>
        <v>115.98325333333332</v>
      </c>
      <c r="L259" s="44">
        <f t="shared" si="19"/>
        <v>158.4437466666667</v>
      </c>
      <c r="M259" s="43">
        <f t="shared" si="17"/>
        <v>622214.58450742671</v>
      </c>
      <c r="N259" s="38">
        <v>1</v>
      </c>
      <c r="O259" s="4"/>
    </row>
    <row r="260" spans="1:15" s="3" customFormat="1" ht="15" x14ac:dyDescent="0.25">
      <c r="A260" s="37">
        <v>187906</v>
      </c>
      <c r="B260" s="38" t="s">
        <v>250</v>
      </c>
      <c r="C260" s="39">
        <v>305.53899999999999</v>
      </c>
      <c r="D260" s="40">
        <v>177</v>
      </c>
      <c r="E260" s="39">
        <f t="shared" si="15"/>
        <v>1.7262090395480225</v>
      </c>
      <c r="F260" s="42">
        <v>94954787</v>
      </c>
      <c r="G260" s="44">
        <v>278.87900000000002</v>
      </c>
      <c r="H260" s="43">
        <f t="shared" si="16"/>
        <v>340487.40493188798</v>
      </c>
      <c r="I260" s="38">
        <v>1</v>
      </c>
      <c r="J260" s="40">
        <v>22</v>
      </c>
      <c r="K260" s="39">
        <f t="shared" si="18"/>
        <v>37.976598870056492</v>
      </c>
      <c r="L260" s="44">
        <f t="shared" si="19"/>
        <v>240.90240112994354</v>
      </c>
      <c r="M260" s="43">
        <f t="shared" si="17"/>
        <v>394162.89150551503</v>
      </c>
      <c r="N260" s="38">
        <v>1</v>
      </c>
      <c r="O260" s="4"/>
    </row>
    <row r="261" spans="1:15" s="3" customFormat="1" ht="15" x14ac:dyDescent="0.25">
      <c r="A261" s="37">
        <v>145911</v>
      </c>
      <c r="B261" s="38" t="s">
        <v>187</v>
      </c>
      <c r="C261" s="39">
        <v>1238.1190000000001</v>
      </c>
      <c r="D261" s="40">
        <v>748</v>
      </c>
      <c r="E261" s="39">
        <f t="shared" si="15"/>
        <v>1.6552393048128344</v>
      </c>
      <c r="F261" s="42">
        <v>739858738</v>
      </c>
      <c r="G261" s="44">
        <v>1331.018</v>
      </c>
      <c r="H261" s="43">
        <f t="shared" si="16"/>
        <v>555859.30317997199</v>
      </c>
      <c r="I261" s="38">
        <v>1</v>
      </c>
      <c r="J261" s="40">
        <v>63</v>
      </c>
      <c r="K261" s="39">
        <f t="shared" si="18"/>
        <v>104.28007620320857</v>
      </c>
      <c r="L261" s="44">
        <f t="shared" si="19"/>
        <v>1226.7379237967914</v>
      </c>
      <c r="M261" s="43">
        <f t="shared" si="17"/>
        <v>603110.67559574137</v>
      </c>
      <c r="N261" s="38">
        <v>1</v>
      </c>
      <c r="O261" s="4"/>
    </row>
    <row r="262" spans="1:15" s="3" customFormat="1" ht="15" x14ac:dyDescent="0.25">
      <c r="A262" s="37">
        <v>61902</v>
      </c>
      <c r="B262" s="38" t="s">
        <v>66</v>
      </c>
      <c r="C262" s="39">
        <v>62967.929000000004</v>
      </c>
      <c r="D262" s="40">
        <v>52218</v>
      </c>
      <c r="E262" s="39">
        <f t="shared" si="15"/>
        <v>1.2058663487686239</v>
      </c>
      <c r="F262" s="42">
        <v>35374847539</v>
      </c>
      <c r="G262" s="44">
        <v>65581.053</v>
      </c>
      <c r="H262" s="43">
        <f t="shared" si="16"/>
        <v>539406.51942566398</v>
      </c>
      <c r="I262" s="38">
        <v>1</v>
      </c>
      <c r="J262" s="40">
        <v>419</v>
      </c>
      <c r="K262" s="39">
        <f t="shared" si="18"/>
        <v>505.25800013405342</v>
      </c>
      <c r="L262" s="44">
        <f t="shared" si="19"/>
        <v>65075.794999865946</v>
      </c>
      <c r="M262" s="43">
        <f t="shared" si="17"/>
        <v>543594.55061705923</v>
      </c>
      <c r="N262" s="38">
        <v>1</v>
      </c>
      <c r="O262" s="4"/>
    </row>
    <row r="263" spans="1:15" s="3" customFormat="1" ht="15" x14ac:dyDescent="0.25">
      <c r="A263" s="37">
        <v>246908</v>
      </c>
      <c r="B263" s="38" t="s">
        <v>311</v>
      </c>
      <c r="C263" s="39">
        <v>4749.3519999999999</v>
      </c>
      <c r="D263" s="40">
        <v>4013</v>
      </c>
      <c r="E263" s="39">
        <f t="shared" si="15"/>
        <v>1.1834916521305756</v>
      </c>
      <c r="F263" s="42">
        <v>1972348130</v>
      </c>
      <c r="G263" s="44">
        <v>4854.2510000000002</v>
      </c>
      <c r="H263" s="43">
        <f t="shared" si="16"/>
        <v>406313.58576225251</v>
      </c>
      <c r="I263" s="38">
        <v>1</v>
      </c>
      <c r="J263" s="40">
        <v>381</v>
      </c>
      <c r="K263" s="39">
        <f t="shared" si="18"/>
        <v>450.91031946174928</v>
      </c>
      <c r="L263" s="44">
        <f t="shared" si="19"/>
        <v>4403.340680538251</v>
      </c>
      <c r="M263" s="43">
        <f t="shared" si="17"/>
        <v>447920.85670711857</v>
      </c>
      <c r="N263" s="38">
        <v>1</v>
      </c>
      <c r="O263" s="4"/>
    </row>
    <row r="264" spans="1:15" s="3" customFormat="1" ht="15" x14ac:dyDescent="0.25">
      <c r="A264" s="37">
        <v>49907</v>
      </c>
      <c r="B264" s="38" t="s">
        <v>51</v>
      </c>
      <c r="C264" s="39">
        <v>702.77100000000007</v>
      </c>
      <c r="D264" s="40">
        <v>495</v>
      </c>
      <c r="E264" s="39">
        <f t="shared" si="15"/>
        <v>1.4197393939393941</v>
      </c>
      <c r="F264" s="42">
        <v>464174941</v>
      </c>
      <c r="G264" s="44">
        <v>665.22800000000007</v>
      </c>
      <c r="H264" s="43">
        <f t="shared" si="16"/>
        <v>697768.19526538264</v>
      </c>
      <c r="I264" s="38">
        <v>1</v>
      </c>
      <c r="J264" s="40">
        <v>115</v>
      </c>
      <c r="K264" s="39">
        <f t="shared" si="18"/>
        <v>163.27003030303032</v>
      </c>
      <c r="L264" s="44">
        <f t="shared" si="19"/>
        <v>501.95796969696971</v>
      </c>
      <c r="M264" s="43">
        <f t="shared" si="17"/>
        <v>924728.70045318897</v>
      </c>
      <c r="N264" s="38">
        <v>1</v>
      </c>
      <c r="O264" s="4"/>
    </row>
    <row r="265" spans="1:15" s="3" customFormat="1" ht="15" x14ac:dyDescent="0.25">
      <c r="A265" s="37">
        <v>61914</v>
      </c>
      <c r="B265" s="38" t="s">
        <v>404</v>
      </c>
      <c r="C265" s="39">
        <v>8826.3240000000005</v>
      </c>
      <c r="D265" s="40">
        <v>7492</v>
      </c>
      <c r="E265" s="39">
        <f t="shared" si="15"/>
        <v>1.1780998398291511</v>
      </c>
      <c r="F265" s="42">
        <v>3773452079</v>
      </c>
      <c r="G265" s="44">
        <v>9384.9009999999998</v>
      </c>
      <c r="H265" s="43">
        <f t="shared" si="16"/>
        <v>402076.91897868714</v>
      </c>
      <c r="I265" s="38">
        <v>1</v>
      </c>
      <c r="J265" s="40">
        <v>147</v>
      </c>
      <c r="K265" s="39">
        <f t="shared" si="18"/>
        <v>173.1806764548852</v>
      </c>
      <c r="L265" s="44">
        <f t="shared" si="19"/>
        <v>9211.7203235451143</v>
      </c>
      <c r="M265" s="43">
        <f t="shared" si="17"/>
        <v>409635.97965030203</v>
      </c>
      <c r="N265" s="38">
        <v>1</v>
      </c>
      <c r="O265" s="4"/>
    </row>
    <row r="266" spans="1:15" s="3" customFormat="1" ht="15" x14ac:dyDescent="0.25">
      <c r="A266" s="37">
        <v>150901</v>
      </c>
      <c r="B266" s="38" t="s">
        <v>197</v>
      </c>
      <c r="C266" s="39">
        <v>2390.2350000000001</v>
      </c>
      <c r="D266" s="40">
        <v>1769</v>
      </c>
      <c r="E266" s="39">
        <f t="shared" si="15"/>
        <v>1.3511786319954777</v>
      </c>
      <c r="F266" s="42">
        <v>3521407986</v>
      </c>
      <c r="G266" s="44">
        <v>2401.9210000000003</v>
      </c>
      <c r="H266" s="43">
        <f t="shared" si="16"/>
        <v>1466079.8527511936</v>
      </c>
      <c r="I266" s="38">
        <v>1</v>
      </c>
      <c r="J266" s="40">
        <v>29</v>
      </c>
      <c r="K266" s="39">
        <f t="shared" si="18"/>
        <v>39.184180327868852</v>
      </c>
      <c r="L266" s="44">
        <f t="shared" si="19"/>
        <v>2362.7368196721313</v>
      </c>
      <c r="M266" s="43">
        <f t="shared" si="17"/>
        <v>1490393.6641105264</v>
      </c>
      <c r="N266" s="38">
        <v>1</v>
      </c>
      <c r="O266" s="4"/>
    </row>
    <row r="267" spans="1:15" s="3" customFormat="1" ht="15" x14ac:dyDescent="0.25">
      <c r="A267" s="37">
        <v>92903</v>
      </c>
      <c r="B267" s="38" t="s">
        <v>112</v>
      </c>
      <c r="C267" s="39">
        <v>10379.695</v>
      </c>
      <c r="D267" s="40">
        <v>8533</v>
      </c>
      <c r="E267" s="39">
        <f t="shared" si="15"/>
        <v>1.2164180241415681</v>
      </c>
      <c r="F267" s="42">
        <v>4101794036</v>
      </c>
      <c r="G267" s="44">
        <v>10825.214</v>
      </c>
      <c r="H267" s="43">
        <f t="shared" si="16"/>
        <v>378911.12693014659</v>
      </c>
      <c r="I267" s="38">
        <v>1</v>
      </c>
      <c r="J267" s="40">
        <v>588</v>
      </c>
      <c r="K267" s="39">
        <f t="shared" si="18"/>
        <v>715.25379819524198</v>
      </c>
      <c r="L267" s="44">
        <f t="shared" si="19"/>
        <v>10109.960201804757</v>
      </c>
      <c r="M267" s="43">
        <f t="shared" si="17"/>
        <v>405718.11897615355</v>
      </c>
      <c r="N267" s="38">
        <v>1</v>
      </c>
      <c r="O267" s="4"/>
    </row>
    <row r="268" spans="1:15" s="3" customFormat="1" ht="15" x14ac:dyDescent="0.25">
      <c r="A268" s="37">
        <v>83902</v>
      </c>
      <c r="B268" s="38" t="s">
        <v>95</v>
      </c>
      <c r="C268" s="39">
        <v>252.94200000000001</v>
      </c>
      <c r="D268" s="40">
        <v>154</v>
      </c>
      <c r="E268" s="39">
        <f t="shared" si="15"/>
        <v>1.6424805194805194</v>
      </c>
      <c r="F268" s="42">
        <v>205283047</v>
      </c>
      <c r="G268" s="44">
        <v>235.858</v>
      </c>
      <c r="H268" s="43">
        <f t="shared" si="16"/>
        <v>870367.11495900073</v>
      </c>
      <c r="I268" s="38">
        <v>1</v>
      </c>
      <c r="J268" s="40">
        <v>83</v>
      </c>
      <c r="K268" s="39">
        <f t="shared" si="18"/>
        <v>136.32588311688312</v>
      </c>
      <c r="L268" s="44">
        <f t="shared" si="19"/>
        <v>99.532116883116885</v>
      </c>
      <c r="M268" s="43">
        <f t="shared" si="17"/>
        <v>2062480.4678983081</v>
      </c>
      <c r="N268" s="38">
        <v>1</v>
      </c>
      <c r="O268" s="4"/>
    </row>
    <row r="269" spans="1:15" s="3" customFormat="1" ht="15" x14ac:dyDescent="0.25">
      <c r="A269" s="37">
        <v>241906</v>
      </c>
      <c r="B269" s="38" t="s">
        <v>304</v>
      </c>
      <c r="C269" s="39">
        <v>778.29500000000007</v>
      </c>
      <c r="D269" s="40">
        <v>509</v>
      </c>
      <c r="E269" s="39">
        <f t="shared" si="15"/>
        <v>1.5290667976424364</v>
      </c>
      <c r="F269" s="42">
        <v>262007167</v>
      </c>
      <c r="G269" s="44">
        <v>753.28600000000006</v>
      </c>
      <c r="H269" s="43">
        <f t="shared" si="16"/>
        <v>347818.97844908835</v>
      </c>
      <c r="I269" s="38">
        <v>1</v>
      </c>
      <c r="J269" s="40">
        <v>143</v>
      </c>
      <c r="K269" s="39">
        <f t="shared" si="18"/>
        <v>218.6565520628684</v>
      </c>
      <c r="L269" s="44">
        <f t="shared" si="19"/>
        <v>534.62944793713166</v>
      </c>
      <c r="M269" s="43">
        <f t="shared" si="17"/>
        <v>490072.45674729469</v>
      </c>
      <c r="N269" s="38">
        <v>1</v>
      </c>
      <c r="O269" s="4"/>
    </row>
    <row r="270" spans="1:15" s="3" customFormat="1" ht="15" x14ac:dyDescent="0.25">
      <c r="A270" s="37">
        <v>43919</v>
      </c>
      <c r="B270" s="38" t="s">
        <v>42</v>
      </c>
      <c r="C270" s="39">
        <v>4731.3330000000005</v>
      </c>
      <c r="D270" s="40">
        <v>4201</v>
      </c>
      <c r="E270" s="39">
        <f t="shared" si="15"/>
        <v>1.1262397048321828</v>
      </c>
      <c r="F270" s="42">
        <v>2374836642</v>
      </c>
      <c r="G270" s="44">
        <v>4843.6860000000006</v>
      </c>
      <c r="H270" s="43">
        <f t="shared" si="16"/>
        <v>490295.33334737219</v>
      </c>
      <c r="I270" s="38">
        <v>1</v>
      </c>
      <c r="J270" s="40">
        <v>387</v>
      </c>
      <c r="K270" s="39">
        <f t="shared" si="18"/>
        <v>435.85476577005477</v>
      </c>
      <c r="L270" s="44">
        <f t="shared" si="19"/>
        <v>4407.8312342299459</v>
      </c>
      <c r="M270" s="43">
        <f t="shared" si="17"/>
        <v>538776.67174680007</v>
      </c>
      <c r="N270" s="38">
        <v>1</v>
      </c>
      <c r="O270" s="4"/>
    </row>
    <row r="271" spans="1:15" s="3" customFormat="1" ht="15" x14ac:dyDescent="0.25">
      <c r="A271" s="37">
        <v>152906</v>
      </c>
      <c r="B271" s="38" t="s">
        <v>376</v>
      </c>
      <c r="C271" s="39">
        <v>7171.4980000000005</v>
      </c>
      <c r="D271" s="40">
        <v>6242</v>
      </c>
      <c r="E271" s="39">
        <f t="shared" si="15"/>
        <v>1.1489102851650113</v>
      </c>
      <c r="F271" s="42">
        <v>2895022372</v>
      </c>
      <c r="G271" s="44">
        <v>8133.5710000000008</v>
      </c>
      <c r="H271" s="43">
        <f t="shared" si="16"/>
        <v>355934.9727198545</v>
      </c>
      <c r="I271" s="38">
        <v>1</v>
      </c>
      <c r="J271" s="40">
        <v>327</v>
      </c>
      <c r="K271" s="39">
        <f t="shared" si="18"/>
        <v>375.69366324895867</v>
      </c>
      <c r="L271" s="44">
        <f t="shared" si="19"/>
        <v>7757.8773367510421</v>
      </c>
      <c r="M271" s="43">
        <f t="shared" si="17"/>
        <v>373171.97041586891</v>
      </c>
      <c r="N271" s="38">
        <v>1</v>
      </c>
      <c r="O271" s="4"/>
    </row>
    <row r="272" spans="1:15" s="3" customFormat="1" ht="15" x14ac:dyDescent="0.25">
      <c r="A272" s="37">
        <v>170906</v>
      </c>
      <c r="B272" s="38" t="s">
        <v>403</v>
      </c>
      <c r="C272" s="39">
        <v>15330.576000000001</v>
      </c>
      <c r="D272" s="40">
        <v>12922</v>
      </c>
      <c r="E272" s="39">
        <f t="shared" si="15"/>
        <v>1.1863934375483671</v>
      </c>
      <c r="F272" s="42">
        <v>5744300479</v>
      </c>
      <c r="G272" s="44">
        <v>15446.886</v>
      </c>
      <c r="H272" s="43">
        <f t="shared" si="16"/>
        <v>371874.33629017521</v>
      </c>
      <c r="I272" s="38">
        <v>1</v>
      </c>
      <c r="J272" s="40">
        <v>258</v>
      </c>
      <c r="K272" s="39">
        <f t="shared" si="18"/>
        <v>306.08950688747871</v>
      </c>
      <c r="L272" s="44">
        <f t="shared" si="19"/>
        <v>15140.796493112523</v>
      </c>
      <c r="M272" s="43">
        <f t="shared" si="17"/>
        <v>379392.22560801578</v>
      </c>
      <c r="N272" s="38">
        <v>1</v>
      </c>
      <c r="O272" s="4"/>
    </row>
    <row r="273" spans="1:15" s="3" customFormat="1" ht="15" x14ac:dyDescent="0.25">
      <c r="A273" s="37">
        <v>107906</v>
      </c>
      <c r="B273" s="38" t="s">
        <v>138</v>
      </c>
      <c r="C273" s="39">
        <v>1811.2340000000002</v>
      </c>
      <c r="D273" s="40">
        <v>1379</v>
      </c>
      <c r="E273" s="39">
        <f t="shared" si="15"/>
        <v>1.313440174039159</v>
      </c>
      <c r="F273" s="42">
        <v>1221032663</v>
      </c>
      <c r="G273" s="44">
        <v>1806.7730000000001</v>
      </c>
      <c r="H273" s="43">
        <f t="shared" si="16"/>
        <v>675808.56200529891</v>
      </c>
      <c r="I273" s="38">
        <v>1</v>
      </c>
      <c r="J273" s="40">
        <v>259</v>
      </c>
      <c r="K273" s="39">
        <f t="shared" si="18"/>
        <v>340.18100507614218</v>
      </c>
      <c r="L273" s="44">
        <f t="shared" si="19"/>
        <v>1466.591994923858</v>
      </c>
      <c r="M273" s="43">
        <f t="shared" si="17"/>
        <v>832564.6582186569</v>
      </c>
      <c r="N273" s="38">
        <v>1</v>
      </c>
      <c r="O273" s="4"/>
    </row>
    <row r="274" spans="1:15" s="3" customFormat="1" ht="15" x14ac:dyDescent="0.25">
      <c r="A274" s="37">
        <v>227907</v>
      </c>
      <c r="B274" s="38" t="s">
        <v>430</v>
      </c>
      <c r="C274" s="39">
        <v>11128.916999999999</v>
      </c>
      <c r="D274" s="40">
        <v>9035</v>
      </c>
      <c r="E274" s="39">
        <f t="shared" si="15"/>
        <v>1.2317561704482567</v>
      </c>
      <c r="F274" s="42">
        <v>4471765803</v>
      </c>
      <c r="G274" s="44">
        <v>12125.355</v>
      </c>
      <c r="H274" s="43">
        <f t="shared" si="16"/>
        <v>368794.62935311999</v>
      </c>
      <c r="I274" s="38">
        <v>1</v>
      </c>
      <c r="J274" s="40">
        <v>365</v>
      </c>
      <c r="K274" s="39">
        <f t="shared" si="18"/>
        <v>449.59100221361371</v>
      </c>
      <c r="L274" s="44">
        <f t="shared" si="19"/>
        <v>11675.763997786386</v>
      </c>
      <c r="M274" s="43">
        <f t="shared" si="17"/>
        <v>382995.56276127236</v>
      </c>
      <c r="N274" s="38">
        <v>1</v>
      </c>
      <c r="O274" s="4"/>
    </row>
    <row r="275" spans="1:15" s="3" customFormat="1" ht="15" x14ac:dyDescent="0.25">
      <c r="A275" s="37">
        <v>22902</v>
      </c>
      <c r="B275" s="38" t="s">
        <v>358</v>
      </c>
      <c r="C275" s="39">
        <v>241.149</v>
      </c>
      <c r="D275" s="40">
        <v>63</v>
      </c>
      <c r="E275" s="39">
        <f t="shared" si="15"/>
        <v>3.8277619047619047</v>
      </c>
      <c r="F275" s="42">
        <v>89772631</v>
      </c>
      <c r="G275" s="44">
        <v>236.934</v>
      </c>
      <c r="H275" s="43">
        <f t="shared" si="16"/>
        <v>378892.98707656987</v>
      </c>
      <c r="I275" s="38">
        <v>1</v>
      </c>
      <c r="J275" s="40">
        <v>14</v>
      </c>
      <c r="K275" s="39">
        <f t="shared" si="18"/>
        <v>53.588666666666668</v>
      </c>
      <c r="L275" s="44">
        <f t="shared" si="19"/>
        <v>183.34533333333331</v>
      </c>
      <c r="M275" s="43">
        <f t="shared" si="17"/>
        <v>489636.84740635165</v>
      </c>
      <c r="N275" s="38">
        <v>1</v>
      </c>
      <c r="O275" s="4"/>
    </row>
    <row r="276" spans="1:15" s="3" customFormat="1" ht="15" x14ac:dyDescent="0.25">
      <c r="A276" s="37">
        <v>27904</v>
      </c>
      <c r="B276" s="38" t="s">
        <v>26</v>
      </c>
      <c r="C276" s="39">
        <v>5395.1260000000002</v>
      </c>
      <c r="D276" s="40">
        <v>4213</v>
      </c>
      <c r="E276" s="39">
        <f t="shared" si="15"/>
        <v>1.2805900783289819</v>
      </c>
      <c r="F276" s="42">
        <v>3518396865</v>
      </c>
      <c r="G276" s="44">
        <v>5658.1170000000002</v>
      </c>
      <c r="H276" s="43">
        <f t="shared" si="16"/>
        <v>621831.76222761034</v>
      </c>
      <c r="I276" s="38">
        <v>1</v>
      </c>
      <c r="J276" s="40">
        <v>261</v>
      </c>
      <c r="K276" s="39">
        <f t="shared" si="18"/>
        <v>334.23401044386429</v>
      </c>
      <c r="L276" s="44">
        <f t="shared" si="19"/>
        <v>5323.8829895561357</v>
      </c>
      <c r="M276" s="43">
        <f t="shared" si="17"/>
        <v>660870.43458731927</v>
      </c>
      <c r="N276" s="38">
        <v>1</v>
      </c>
      <c r="O276" s="4"/>
    </row>
    <row r="277" spans="1:15" s="3" customFormat="1" ht="15" x14ac:dyDescent="0.25">
      <c r="A277" s="37">
        <v>189901</v>
      </c>
      <c r="B277" s="38" t="s">
        <v>379</v>
      </c>
      <c r="C277" s="39">
        <v>594.62599999999998</v>
      </c>
      <c r="D277" s="40">
        <v>335</v>
      </c>
      <c r="E277" s="39">
        <f t="shared" si="15"/>
        <v>1.7750029850746267</v>
      </c>
      <c r="F277" s="42">
        <v>352462073</v>
      </c>
      <c r="G277" s="44">
        <v>598.05399999999997</v>
      </c>
      <c r="H277" s="43">
        <f t="shared" si="16"/>
        <v>589348.24112872756</v>
      </c>
      <c r="I277" s="38">
        <v>1</v>
      </c>
      <c r="J277" s="40">
        <v>0</v>
      </c>
      <c r="K277" s="39">
        <f t="shared" si="18"/>
        <v>0</v>
      </c>
      <c r="L277" s="44">
        <f t="shared" si="19"/>
        <v>598.05399999999997</v>
      </c>
      <c r="M277" s="43">
        <f t="shared" si="17"/>
        <v>589348.24112872756</v>
      </c>
      <c r="N277" s="38">
        <v>1</v>
      </c>
      <c r="O277" s="4"/>
    </row>
    <row r="278" spans="1:15" s="3" customFormat="1" ht="15" x14ac:dyDescent="0.25">
      <c r="A278" s="37">
        <v>94904</v>
      </c>
      <c r="B278" s="38" t="s">
        <v>117</v>
      </c>
      <c r="C278" s="39">
        <v>1831.443</v>
      </c>
      <c r="D278" s="40">
        <v>1448</v>
      </c>
      <c r="E278" s="39">
        <f t="shared" ref="E278:E341" si="20">C278/D278</f>
        <v>1.2648087016574585</v>
      </c>
      <c r="F278" s="42">
        <v>654161567</v>
      </c>
      <c r="G278" s="44">
        <v>1822.547</v>
      </c>
      <c r="H278" s="43">
        <f t="shared" ref="H278:H341" si="21">F278/G278</f>
        <v>358927.13164598774</v>
      </c>
      <c r="I278" s="38">
        <v>1</v>
      </c>
      <c r="J278" s="40">
        <v>153</v>
      </c>
      <c r="K278" s="39">
        <f t="shared" si="18"/>
        <v>193.51573135359115</v>
      </c>
      <c r="L278" s="44">
        <f t="shared" si="19"/>
        <v>1629.031268646409</v>
      </c>
      <c r="M278" s="43">
        <f t="shared" si="17"/>
        <v>401564.77017384354</v>
      </c>
      <c r="N278" s="38">
        <v>1</v>
      </c>
      <c r="O278" s="4"/>
    </row>
    <row r="279" spans="1:15" s="3" customFormat="1" ht="15" x14ac:dyDescent="0.25">
      <c r="A279" s="37">
        <v>102902</v>
      </c>
      <c r="B279" s="38" t="s">
        <v>129</v>
      </c>
      <c r="C279" s="39">
        <v>6516.93</v>
      </c>
      <c r="D279" s="40">
        <v>5429</v>
      </c>
      <c r="E279" s="39">
        <f t="shared" si="20"/>
        <v>1.2003923374470438</v>
      </c>
      <c r="F279" s="42">
        <v>2342575339</v>
      </c>
      <c r="G279" s="44">
        <v>6545.5950000000003</v>
      </c>
      <c r="H279" s="43">
        <f t="shared" si="21"/>
        <v>357885.77493719058</v>
      </c>
      <c r="I279" s="38">
        <v>1</v>
      </c>
      <c r="J279" s="40">
        <v>57</v>
      </c>
      <c r="K279" s="39">
        <f t="shared" si="18"/>
        <v>68.422363234481494</v>
      </c>
      <c r="L279" s="44">
        <f t="shared" si="19"/>
        <v>6477.1726367655192</v>
      </c>
      <c r="M279" s="43">
        <f t="shared" ref="M279:M342" si="22">F279/L279</f>
        <v>361666.34276553773</v>
      </c>
      <c r="N279" s="38">
        <v>1</v>
      </c>
      <c r="O279" s="4"/>
    </row>
    <row r="280" spans="1:15" s="3" customFormat="1" ht="15" x14ac:dyDescent="0.25">
      <c r="A280" s="37">
        <v>157901</v>
      </c>
      <c r="B280" s="38" t="s">
        <v>460</v>
      </c>
      <c r="C280" s="39">
        <v>1188.75</v>
      </c>
      <c r="D280" s="40">
        <v>709</v>
      </c>
      <c r="E280" s="39">
        <f t="shared" si="20"/>
        <v>1.6766572637517629</v>
      </c>
      <c r="F280" s="42">
        <v>400902409</v>
      </c>
      <c r="G280" s="44">
        <v>1134.999</v>
      </c>
      <c r="H280" s="43">
        <f t="shared" si="21"/>
        <v>353218.29270334158</v>
      </c>
      <c r="I280" s="38">
        <v>1</v>
      </c>
      <c r="J280" s="40">
        <v>14</v>
      </c>
      <c r="K280" s="39">
        <f t="shared" ref="K280:K343" si="23">E280*J280</f>
        <v>23.473201692524682</v>
      </c>
      <c r="L280" s="44">
        <f t="shared" ref="L280:L343" si="24">IF(G280-K280&gt;0,G280-K280,((D280-J280)*E280))</f>
        <v>1111.5257983074753</v>
      </c>
      <c r="M280" s="43">
        <f t="shared" si="22"/>
        <v>360677.55657174642</v>
      </c>
      <c r="N280" s="38">
        <v>1</v>
      </c>
      <c r="O280" s="4"/>
    </row>
    <row r="281" spans="1:15" s="3" customFormat="1" ht="15" x14ac:dyDescent="0.25">
      <c r="A281" s="37">
        <v>158904</v>
      </c>
      <c r="B281" s="38" t="s">
        <v>202</v>
      </c>
      <c r="C281" s="39">
        <v>231.68100000000001</v>
      </c>
      <c r="D281" s="40">
        <v>140</v>
      </c>
      <c r="E281" s="39">
        <f t="shared" si="20"/>
        <v>1.6548642857142859</v>
      </c>
      <c r="F281" s="42">
        <v>278502978</v>
      </c>
      <c r="G281" s="44">
        <v>279.71700000000004</v>
      </c>
      <c r="H281" s="43">
        <f t="shared" si="21"/>
        <v>995659.82046139473</v>
      </c>
      <c r="I281" s="38">
        <v>1</v>
      </c>
      <c r="J281" s="40">
        <v>91</v>
      </c>
      <c r="K281" s="39">
        <f t="shared" si="23"/>
        <v>150.59265000000002</v>
      </c>
      <c r="L281" s="44">
        <f t="shared" si="24"/>
        <v>129.12435000000002</v>
      </c>
      <c r="M281" s="43">
        <f t="shared" si="22"/>
        <v>2156858.7024833034</v>
      </c>
      <c r="N281" s="38">
        <v>1</v>
      </c>
      <c r="O281" s="4"/>
    </row>
    <row r="282" spans="1:15" s="3" customFormat="1" ht="15" x14ac:dyDescent="0.25">
      <c r="A282" s="37">
        <v>25905</v>
      </c>
      <c r="B282" s="38" t="s">
        <v>22</v>
      </c>
      <c r="C282" s="39">
        <v>486.23500000000001</v>
      </c>
      <c r="D282" s="40">
        <v>293</v>
      </c>
      <c r="E282" s="39">
        <f t="shared" si="20"/>
        <v>1.659505119453925</v>
      </c>
      <c r="F282" s="42">
        <v>161097792</v>
      </c>
      <c r="G282" s="44">
        <v>482.07500000000005</v>
      </c>
      <c r="H282" s="43">
        <f t="shared" si="21"/>
        <v>334175.78592542652</v>
      </c>
      <c r="I282" s="38">
        <v>1</v>
      </c>
      <c r="J282" s="40">
        <v>21</v>
      </c>
      <c r="K282" s="39">
        <f t="shared" si="23"/>
        <v>34.849607508532422</v>
      </c>
      <c r="L282" s="44">
        <f t="shared" si="24"/>
        <v>447.22539249146763</v>
      </c>
      <c r="M282" s="43">
        <f t="shared" si="22"/>
        <v>360216.11184135411</v>
      </c>
      <c r="N282" s="38">
        <v>1</v>
      </c>
      <c r="O282" s="4"/>
    </row>
    <row r="283" spans="1:15" s="3" customFormat="1" ht="15" x14ac:dyDescent="0.25">
      <c r="A283" s="37">
        <v>231901</v>
      </c>
      <c r="B283" s="38" t="s">
        <v>294</v>
      </c>
      <c r="C283" s="39">
        <v>933.75300000000004</v>
      </c>
      <c r="D283" s="40">
        <v>541</v>
      </c>
      <c r="E283" s="39">
        <f t="shared" si="20"/>
        <v>1.7259759704251387</v>
      </c>
      <c r="F283" s="42">
        <v>639966381</v>
      </c>
      <c r="G283" s="44">
        <v>991.59400000000005</v>
      </c>
      <c r="H283" s="43">
        <f t="shared" si="21"/>
        <v>645391.54230461258</v>
      </c>
      <c r="I283" s="38">
        <v>1</v>
      </c>
      <c r="J283" s="40">
        <v>1</v>
      </c>
      <c r="K283" s="39">
        <f t="shared" si="23"/>
        <v>1.7259759704251387</v>
      </c>
      <c r="L283" s="44">
        <f t="shared" si="24"/>
        <v>989.86802402957494</v>
      </c>
      <c r="M283" s="43">
        <f t="shared" si="22"/>
        <v>646516.87443626253</v>
      </c>
      <c r="N283" s="38">
        <v>1</v>
      </c>
      <c r="O283" s="4"/>
    </row>
    <row r="284" spans="1:15" s="3" customFormat="1" ht="15" x14ac:dyDescent="0.25">
      <c r="A284" s="37">
        <v>43907</v>
      </c>
      <c r="B284" s="38" t="s">
        <v>39</v>
      </c>
      <c r="C284" s="39">
        <v>29370.233</v>
      </c>
      <c r="D284" s="40">
        <v>24787</v>
      </c>
      <c r="E284" s="39">
        <f t="shared" si="20"/>
        <v>1.1849047081131239</v>
      </c>
      <c r="F284" s="42">
        <v>13918786847</v>
      </c>
      <c r="G284" s="44">
        <v>28955.016</v>
      </c>
      <c r="H284" s="43">
        <f t="shared" si="21"/>
        <v>480703.82164527208</v>
      </c>
      <c r="I284" s="38">
        <v>1</v>
      </c>
      <c r="J284" s="40">
        <v>369</v>
      </c>
      <c r="K284" s="39">
        <f t="shared" si="23"/>
        <v>437.22983729374272</v>
      </c>
      <c r="L284" s="44">
        <f t="shared" si="24"/>
        <v>28517.786162706256</v>
      </c>
      <c r="M284" s="43">
        <f t="shared" si="22"/>
        <v>488073.89071463421</v>
      </c>
      <c r="N284" s="38">
        <v>1</v>
      </c>
      <c r="O284" s="4"/>
    </row>
    <row r="285" spans="1:15" s="3" customFormat="1" ht="15" x14ac:dyDescent="0.25">
      <c r="A285" s="37">
        <v>162904</v>
      </c>
      <c r="B285" s="38" t="s">
        <v>207</v>
      </c>
      <c r="C285" s="39">
        <v>420.351</v>
      </c>
      <c r="D285" s="40">
        <v>244</v>
      </c>
      <c r="E285" s="39">
        <f t="shared" si="20"/>
        <v>1.72275</v>
      </c>
      <c r="F285" s="42">
        <v>2243077437</v>
      </c>
      <c r="G285" s="44">
        <v>400.99</v>
      </c>
      <c r="H285" s="43">
        <f t="shared" si="21"/>
        <v>5593848.8166787196</v>
      </c>
      <c r="I285" s="38">
        <v>1</v>
      </c>
      <c r="J285" s="40">
        <v>125</v>
      </c>
      <c r="K285" s="39">
        <f t="shared" si="23"/>
        <v>215.34375</v>
      </c>
      <c r="L285" s="44">
        <f t="shared" si="24"/>
        <v>185.64625000000001</v>
      </c>
      <c r="M285" s="43">
        <f t="shared" si="22"/>
        <v>12082535.666624023</v>
      </c>
      <c r="N285" s="38">
        <v>1</v>
      </c>
      <c r="O285" s="4"/>
    </row>
    <row r="286" spans="1:15" s="3" customFormat="1" ht="15" x14ac:dyDescent="0.25">
      <c r="A286" s="37">
        <v>10901</v>
      </c>
      <c r="B286" s="38" t="s">
        <v>4</v>
      </c>
      <c r="C286" s="39">
        <v>575.21300000000008</v>
      </c>
      <c r="D286" s="40">
        <v>313</v>
      </c>
      <c r="E286" s="39">
        <f t="shared" si="20"/>
        <v>1.8377412140575082</v>
      </c>
      <c r="F286" s="42">
        <v>240935024</v>
      </c>
      <c r="G286" s="44">
        <v>584.39100000000008</v>
      </c>
      <c r="H286" s="43">
        <f t="shared" si="21"/>
        <v>412283.94003329956</v>
      </c>
      <c r="I286" s="38">
        <v>1</v>
      </c>
      <c r="J286" s="40">
        <v>32</v>
      </c>
      <c r="K286" s="39">
        <f t="shared" si="23"/>
        <v>58.807718849840263</v>
      </c>
      <c r="L286" s="44">
        <f t="shared" si="24"/>
        <v>525.58328115015979</v>
      </c>
      <c r="M286" s="43">
        <f t="shared" si="22"/>
        <v>458414.55130146077</v>
      </c>
      <c r="N286" s="38">
        <v>1</v>
      </c>
      <c r="O286" s="4"/>
    </row>
    <row r="287" spans="1:15" s="3" customFormat="1" ht="15" x14ac:dyDescent="0.25">
      <c r="A287" s="37">
        <v>164901</v>
      </c>
      <c r="B287" s="38" t="s">
        <v>461</v>
      </c>
      <c r="C287" s="39">
        <v>572.93000000000006</v>
      </c>
      <c r="D287" s="40">
        <v>306</v>
      </c>
      <c r="E287" s="39">
        <f t="shared" si="20"/>
        <v>1.8723202614379086</v>
      </c>
      <c r="F287" s="42">
        <v>180292936</v>
      </c>
      <c r="G287" s="44">
        <v>514.928</v>
      </c>
      <c r="H287" s="43">
        <f t="shared" si="21"/>
        <v>350132.32141192554</v>
      </c>
      <c r="I287" s="38">
        <v>1</v>
      </c>
      <c r="J287" s="40">
        <v>0</v>
      </c>
      <c r="K287" s="39">
        <f t="shared" si="23"/>
        <v>0</v>
      </c>
      <c r="L287" s="44">
        <f t="shared" si="24"/>
        <v>514.928</v>
      </c>
      <c r="M287" s="43">
        <f t="shared" si="22"/>
        <v>350132.32141192554</v>
      </c>
      <c r="N287" s="38">
        <v>1</v>
      </c>
      <c r="O287" s="4"/>
    </row>
    <row r="288" spans="1:15" s="3" customFormat="1" ht="15" x14ac:dyDescent="0.25">
      <c r="A288" s="37">
        <v>62906</v>
      </c>
      <c r="B288" s="38" t="s">
        <v>74</v>
      </c>
      <c r="C288" s="39">
        <v>180.648</v>
      </c>
      <c r="D288" s="40">
        <v>115</v>
      </c>
      <c r="E288" s="39">
        <f t="shared" si="20"/>
        <v>1.5708521739130434</v>
      </c>
      <c r="F288" s="42">
        <v>75883609</v>
      </c>
      <c r="G288" s="44">
        <v>158.959</v>
      </c>
      <c r="H288" s="43">
        <f t="shared" si="21"/>
        <v>477378.5001163822</v>
      </c>
      <c r="I288" s="38">
        <v>1</v>
      </c>
      <c r="J288" s="40">
        <v>50</v>
      </c>
      <c r="K288" s="39">
        <f t="shared" si="23"/>
        <v>78.542608695652177</v>
      </c>
      <c r="L288" s="44">
        <f t="shared" si="24"/>
        <v>80.416391304347826</v>
      </c>
      <c r="M288" s="43">
        <f t="shared" si="22"/>
        <v>943633.60216957715</v>
      </c>
      <c r="N288" s="38">
        <v>1</v>
      </c>
      <c r="O288" s="4"/>
    </row>
    <row r="289" spans="1:15" s="3" customFormat="1" ht="15" x14ac:dyDescent="0.25">
      <c r="A289" s="37">
        <v>197902</v>
      </c>
      <c r="B289" s="38" t="s">
        <v>257</v>
      </c>
      <c r="C289" s="39">
        <v>368.83300000000003</v>
      </c>
      <c r="D289" s="40">
        <v>210</v>
      </c>
      <c r="E289" s="39">
        <f t="shared" si="20"/>
        <v>1.7563476190476193</v>
      </c>
      <c r="F289" s="42">
        <v>474494768</v>
      </c>
      <c r="G289" s="44">
        <v>347.57</v>
      </c>
      <c r="H289" s="43">
        <f t="shared" si="21"/>
        <v>1365177.5699859022</v>
      </c>
      <c r="I289" s="38">
        <v>1</v>
      </c>
      <c r="J289" s="40">
        <v>55</v>
      </c>
      <c r="K289" s="39">
        <f t="shared" si="23"/>
        <v>96.599119047619055</v>
      </c>
      <c r="L289" s="44">
        <f t="shared" si="24"/>
        <v>250.97088095238092</v>
      </c>
      <c r="M289" s="43">
        <f t="shared" si="22"/>
        <v>1890636.739208125</v>
      </c>
      <c r="N289" s="38">
        <v>1</v>
      </c>
      <c r="O289" s="4"/>
    </row>
    <row r="290" spans="1:15" s="3" customFormat="1" ht="15" x14ac:dyDescent="0.25">
      <c r="A290" s="37">
        <v>165901</v>
      </c>
      <c r="B290" s="38" t="s">
        <v>208</v>
      </c>
      <c r="C290" s="39">
        <v>29889.557000000001</v>
      </c>
      <c r="D290" s="40">
        <v>25592</v>
      </c>
      <c r="E290" s="39">
        <f t="shared" si="20"/>
        <v>1.1679257971241013</v>
      </c>
      <c r="F290" s="42">
        <v>21206753609</v>
      </c>
      <c r="G290" s="44">
        <v>29703.873</v>
      </c>
      <c r="H290" s="43">
        <f t="shared" si="21"/>
        <v>713939.00751595595</v>
      </c>
      <c r="I290" s="38">
        <v>1</v>
      </c>
      <c r="J290" s="40">
        <v>65</v>
      </c>
      <c r="K290" s="39">
        <f t="shared" si="23"/>
        <v>75.91517681306658</v>
      </c>
      <c r="L290" s="44">
        <f t="shared" si="24"/>
        <v>29627.957823186935</v>
      </c>
      <c r="M290" s="43">
        <f t="shared" si="22"/>
        <v>715768.32043427334</v>
      </c>
      <c r="N290" s="38">
        <v>1</v>
      </c>
      <c r="O290" s="4"/>
    </row>
    <row r="291" spans="1:15" s="3" customFormat="1" ht="15" x14ac:dyDescent="0.25">
      <c r="A291" s="37">
        <v>70908</v>
      </c>
      <c r="B291" s="38" t="s">
        <v>363</v>
      </c>
      <c r="C291" s="39">
        <v>10233.094999999999</v>
      </c>
      <c r="D291" s="40">
        <v>8846</v>
      </c>
      <c r="E291" s="39">
        <f t="shared" si="20"/>
        <v>1.156804770517748</v>
      </c>
      <c r="F291" s="42">
        <v>3710424103</v>
      </c>
      <c r="G291" s="44">
        <v>10270.582</v>
      </c>
      <c r="H291" s="43">
        <f t="shared" si="21"/>
        <v>361267.17093539587</v>
      </c>
      <c r="I291" s="38">
        <v>1</v>
      </c>
      <c r="J291" s="40">
        <v>113</v>
      </c>
      <c r="K291" s="39">
        <f t="shared" si="23"/>
        <v>130.71893906850553</v>
      </c>
      <c r="L291" s="44">
        <f t="shared" si="24"/>
        <v>10139.863060931495</v>
      </c>
      <c r="M291" s="43">
        <f t="shared" si="22"/>
        <v>365924.47853621637</v>
      </c>
      <c r="N291" s="38">
        <v>1</v>
      </c>
      <c r="O291" s="4"/>
    </row>
    <row r="292" spans="1:15" s="3" customFormat="1" ht="15" x14ac:dyDescent="0.25">
      <c r="A292" s="37">
        <v>161903</v>
      </c>
      <c r="B292" s="38" t="s">
        <v>34</v>
      </c>
      <c r="C292" s="39">
        <v>9369.3010000000013</v>
      </c>
      <c r="D292" s="40">
        <v>8047</v>
      </c>
      <c r="E292" s="39">
        <f t="shared" si="20"/>
        <v>1.1643222318876603</v>
      </c>
      <c r="F292" s="42">
        <v>4857816926</v>
      </c>
      <c r="G292" s="44">
        <v>9437.6769999999997</v>
      </c>
      <c r="H292" s="43">
        <f t="shared" si="21"/>
        <v>514725.91465039545</v>
      </c>
      <c r="I292" s="38">
        <v>1</v>
      </c>
      <c r="J292" s="40">
        <v>271</v>
      </c>
      <c r="K292" s="39">
        <f t="shared" si="23"/>
        <v>315.53132484155594</v>
      </c>
      <c r="L292" s="44">
        <f t="shared" si="24"/>
        <v>9122.1456751584446</v>
      </c>
      <c r="M292" s="43">
        <f t="shared" si="22"/>
        <v>532530.07559711253</v>
      </c>
      <c r="N292" s="38">
        <v>1</v>
      </c>
      <c r="O292" s="4"/>
    </row>
    <row r="293" spans="1:15" s="3" customFormat="1" ht="15" x14ac:dyDescent="0.25">
      <c r="A293" s="37">
        <v>175910</v>
      </c>
      <c r="B293" s="38" t="s">
        <v>224</v>
      </c>
      <c r="C293" s="39">
        <v>1054.9560000000001</v>
      </c>
      <c r="D293" s="40">
        <v>739</v>
      </c>
      <c r="E293" s="39">
        <f t="shared" si="20"/>
        <v>1.4275453315290936</v>
      </c>
      <c r="F293" s="42">
        <v>409917391</v>
      </c>
      <c r="G293" s="44">
        <v>1046.6420000000001</v>
      </c>
      <c r="H293" s="43">
        <f t="shared" si="21"/>
        <v>391650.04939606856</v>
      </c>
      <c r="I293" s="38">
        <v>1</v>
      </c>
      <c r="J293" s="40">
        <v>144</v>
      </c>
      <c r="K293" s="39">
        <f t="shared" si="23"/>
        <v>205.56652774018949</v>
      </c>
      <c r="L293" s="44">
        <f t="shared" si="24"/>
        <v>841.07547225981057</v>
      </c>
      <c r="M293" s="43">
        <f t="shared" si="22"/>
        <v>487372.89877046295</v>
      </c>
      <c r="N293" s="38">
        <v>1</v>
      </c>
      <c r="O293" s="4"/>
    </row>
    <row r="294" spans="1:15" s="3" customFormat="1" ht="15" x14ac:dyDescent="0.25">
      <c r="A294" s="37">
        <v>238902</v>
      </c>
      <c r="B294" s="38" t="s">
        <v>299</v>
      </c>
      <c r="C294" s="39">
        <v>2986.1980000000003</v>
      </c>
      <c r="D294" s="40">
        <v>2317</v>
      </c>
      <c r="E294" s="39">
        <f t="shared" si="20"/>
        <v>1.288820889080708</v>
      </c>
      <c r="F294" s="42">
        <v>1512184113</v>
      </c>
      <c r="G294" s="44">
        <v>2982.627</v>
      </c>
      <c r="H294" s="43">
        <f t="shared" si="21"/>
        <v>506997.3929022972</v>
      </c>
      <c r="I294" s="38">
        <v>1</v>
      </c>
      <c r="J294" s="40">
        <v>7</v>
      </c>
      <c r="K294" s="39">
        <f t="shared" si="23"/>
        <v>9.021746223564957</v>
      </c>
      <c r="L294" s="44">
        <f t="shared" si="24"/>
        <v>2973.6052537764349</v>
      </c>
      <c r="M294" s="43">
        <f t="shared" si="22"/>
        <v>508535.59364665113</v>
      </c>
      <c r="N294" s="38">
        <v>1</v>
      </c>
      <c r="O294" s="4"/>
    </row>
    <row r="295" spans="1:15" s="3" customFormat="1" ht="15" x14ac:dyDescent="0.25">
      <c r="A295" s="37">
        <v>170903</v>
      </c>
      <c r="B295" s="38" t="s">
        <v>221</v>
      </c>
      <c r="C295" s="39">
        <v>9819.9179999999997</v>
      </c>
      <c r="D295" s="40">
        <v>8671</v>
      </c>
      <c r="E295" s="39">
        <f t="shared" si="20"/>
        <v>1.1325012109329951</v>
      </c>
      <c r="F295" s="42">
        <v>5537848300</v>
      </c>
      <c r="G295" s="44">
        <v>9784.0870000000014</v>
      </c>
      <c r="H295" s="43">
        <f t="shared" si="21"/>
        <v>566005.62730073836</v>
      </c>
      <c r="I295" s="38">
        <v>1</v>
      </c>
      <c r="J295" s="40">
        <v>354</v>
      </c>
      <c r="K295" s="39">
        <f t="shared" si="23"/>
        <v>400.90542867028023</v>
      </c>
      <c r="L295" s="44">
        <f t="shared" si="24"/>
        <v>9383.1815713297219</v>
      </c>
      <c r="M295" s="43">
        <f t="shared" si="22"/>
        <v>590188.76037962176</v>
      </c>
      <c r="N295" s="38">
        <v>1</v>
      </c>
      <c r="O295" s="4"/>
    </row>
    <row r="296" spans="1:15" s="3" customFormat="1" ht="15" x14ac:dyDescent="0.25">
      <c r="A296" s="37">
        <v>72910</v>
      </c>
      <c r="B296" s="38" t="s">
        <v>82</v>
      </c>
      <c r="C296" s="39">
        <v>182.98</v>
      </c>
      <c r="D296" s="40">
        <v>118</v>
      </c>
      <c r="E296" s="39">
        <f t="shared" si="20"/>
        <v>1.5506779661016947</v>
      </c>
      <c r="F296" s="42">
        <v>93738770</v>
      </c>
      <c r="G296" s="44">
        <v>200.60900000000001</v>
      </c>
      <c r="H296" s="43">
        <f t="shared" si="21"/>
        <v>467271.00977523439</v>
      </c>
      <c r="I296" s="38">
        <v>1</v>
      </c>
      <c r="J296" s="40">
        <v>19</v>
      </c>
      <c r="K296" s="39">
        <f t="shared" si="23"/>
        <v>29.4628813559322</v>
      </c>
      <c r="L296" s="44">
        <f t="shared" si="24"/>
        <v>171.1461186440678</v>
      </c>
      <c r="M296" s="43">
        <f t="shared" si="22"/>
        <v>547711.92442259414</v>
      </c>
      <c r="N296" s="38">
        <v>1</v>
      </c>
      <c r="O296" s="4"/>
    </row>
    <row r="297" spans="1:15" s="3" customFormat="1" ht="15" x14ac:dyDescent="0.25">
      <c r="A297" s="37">
        <v>173901</v>
      </c>
      <c r="B297" s="38" t="s">
        <v>402</v>
      </c>
      <c r="C297" s="39">
        <v>338.85500000000002</v>
      </c>
      <c r="D297" s="40">
        <v>170</v>
      </c>
      <c r="E297" s="39">
        <f t="shared" si="20"/>
        <v>1.9932647058823529</v>
      </c>
      <c r="F297" s="42">
        <v>112656956</v>
      </c>
      <c r="G297" s="44">
        <v>301.56</v>
      </c>
      <c r="H297" s="43">
        <f t="shared" si="21"/>
        <v>373580.567714551</v>
      </c>
      <c r="I297" s="38">
        <v>1</v>
      </c>
      <c r="J297" s="40">
        <v>3</v>
      </c>
      <c r="K297" s="39">
        <f t="shared" si="23"/>
        <v>5.9797941176470584</v>
      </c>
      <c r="L297" s="44">
        <f t="shared" si="24"/>
        <v>295.58020588235297</v>
      </c>
      <c r="M297" s="43">
        <f t="shared" si="22"/>
        <v>381138.36365903268</v>
      </c>
      <c r="N297" s="38">
        <v>1</v>
      </c>
      <c r="O297" s="4"/>
    </row>
    <row r="298" spans="1:15" s="3" customFormat="1" ht="15" x14ac:dyDescent="0.25">
      <c r="A298" s="37">
        <v>143902</v>
      </c>
      <c r="B298" s="38" t="s">
        <v>180</v>
      </c>
      <c r="C298" s="39">
        <v>458.00900000000001</v>
      </c>
      <c r="D298" s="40">
        <v>272</v>
      </c>
      <c r="E298" s="39">
        <f t="shared" si="20"/>
        <v>1.6838566176470589</v>
      </c>
      <c r="F298" s="42">
        <v>258525163</v>
      </c>
      <c r="G298" s="44">
        <v>525.52700000000004</v>
      </c>
      <c r="H298" s="43">
        <f t="shared" si="21"/>
        <v>491935.07279359573</v>
      </c>
      <c r="I298" s="38">
        <v>1</v>
      </c>
      <c r="J298" s="40">
        <v>26</v>
      </c>
      <c r="K298" s="39">
        <f t="shared" si="23"/>
        <v>43.780272058823527</v>
      </c>
      <c r="L298" s="44">
        <f t="shared" si="24"/>
        <v>481.74672794117652</v>
      </c>
      <c r="M298" s="43">
        <f t="shared" si="22"/>
        <v>536641.24322099623</v>
      </c>
      <c r="N298" s="38">
        <v>1</v>
      </c>
      <c r="O298" s="4"/>
    </row>
    <row r="299" spans="1:15" s="3" customFormat="1" ht="15" x14ac:dyDescent="0.25">
      <c r="A299" s="37">
        <v>80901</v>
      </c>
      <c r="B299" s="38" t="s">
        <v>91</v>
      </c>
      <c r="C299" s="39">
        <v>2136.433</v>
      </c>
      <c r="D299" s="40">
        <v>1622</v>
      </c>
      <c r="E299" s="39">
        <f t="shared" si="20"/>
        <v>1.3171596794081382</v>
      </c>
      <c r="F299" s="42">
        <v>988126471</v>
      </c>
      <c r="G299" s="44">
        <v>2236.3740000000003</v>
      </c>
      <c r="H299" s="43">
        <f t="shared" si="21"/>
        <v>441843.12239366042</v>
      </c>
      <c r="I299" s="38">
        <v>1</v>
      </c>
      <c r="J299" s="40">
        <v>71</v>
      </c>
      <c r="K299" s="39">
        <f t="shared" si="23"/>
        <v>93.518337237977804</v>
      </c>
      <c r="L299" s="44">
        <f t="shared" si="24"/>
        <v>2142.8556627620223</v>
      </c>
      <c r="M299" s="43">
        <f t="shared" si="22"/>
        <v>461126.00497149664</v>
      </c>
      <c r="N299" s="38">
        <v>1</v>
      </c>
      <c r="O299" s="4"/>
    </row>
    <row r="300" spans="1:15" s="3" customFormat="1" ht="15" x14ac:dyDescent="0.25">
      <c r="A300" s="37">
        <v>49902</v>
      </c>
      <c r="B300" s="38" t="s">
        <v>48</v>
      </c>
      <c r="C300" s="39">
        <v>733.21600000000001</v>
      </c>
      <c r="D300" s="40">
        <v>477</v>
      </c>
      <c r="E300" s="39">
        <f t="shared" si="20"/>
        <v>1.537140461215933</v>
      </c>
      <c r="F300" s="42">
        <v>299939221</v>
      </c>
      <c r="G300" s="44">
        <v>758.12300000000005</v>
      </c>
      <c r="H300" s="43">
        <f t="shared" si="21"/>
        <v>395633.98155708238</v>
      </c>
      <c r="I300" s="38">
        <v>1</v>
      </c>
      <c r="J300" s="40">
        <v>84</v>
      </c>
      <c r="K300" s="39">
        <f t="shared" si="23"/>
        <v>129.11979874213836</v>
      </c>
      <c r="L300" s="44">
        <f t="shared" si="24"/>
        <v>629.00320125786175</v>
      </c>
      <c r="M300" s="43">
        <f t="shared" si="22"/>
        <v>476848.48089833331</v>
      </c>
      <c r="N300" s="38">
        <v>1</v>
      </c>
      <c r="O300" s="4"/>
    </row>
    <row r="301" spans="1:15" s="3" customFormat="1" ht="15" x14ac:dyDescent="0.25">
      <c r="A301" s="37">
        <v>94903</v>
      </c>
      <c r="B301" s="38" t="s">
        <v>399</v>
      </c>
      <c r="C301" s="39">
        <v>2403.1990000000001</v>
      </c>
      <c r="D301" s="40">
        <v>1908</v>
      </c>
      <c r="E301" s="39">
        <f t="shared" si="20"/>
        <v>1.2595382599580713</v>
      </c>
      <c r="F301" s="42">
        <v>949310089</v>
      </c>
      <c r="G301" s="44">
        <v>2481.1780000000003</v>
      </c>
      <c r="H301" s="43">
        <f t="shared" si="21"/>
        <v>382604.58902988816</v>
      </c>
      <c r="I301" s="38">
        <v>1</v>
      </c>
      <c r="J301" s="40">
        <v>67</v>
      </c>
      <c r="K301" s="39">
        <f t="shared" si="23"/>
        <v>84.389063417190783</v>
      </c>
      <c r="L301" s="44">
        <f t="shared" si="24"/>
        <v>2396.7889365828096</v>
      </c>
      <c r="M301" s="43">
        <f t="shared" si="22"/>
        <v>396075.7972929675</v>
      </c>
      <c r="N301" s="38">
        <v>1</v>
      </c>
      <c r="O301" s="4"/>
    </row>
    <row r="302" spans="1:15" s="3" customFormat="1" ht="15" x14ac:dyDescent="0.25">
      <c r="A302" s="37">
        <v>93904</v>
      </c>
      <c r="B302" s="38" t="s">
        <v>115</v>
      </c>
      <c r="C302" s="39">
        <v>4041.5640000000003</v>
      </c>
      <c r="D302" s="40">
        <v>3042</v>
      </c>
      <c r="E302" s="39">
        <f t="shared" si="20"/>
        <v>1.328587771203156</v>
      </c>
      <c r="F302" s="42">
        <v>1583558445</v>
      </c>
      <c r="G302" s="44">
        <v>4016.3250000000003</v>
      </c>
      <c r="H302" s="43">
        <f t="shared" si="21"/>
        <v>394280.45414651453</v>
      </c>
      <c r="I302" s="38">
        <v>1</v>
      </c>
      <c r="J302" s="40">
        <v>32</v>
      </c>
      <c r="K302" s="39">
        <f t="shared" si="23"/>
        <v>42.514808678500991</v>
      </c>
      <c r="L302" s="44">
        <f t="shared" si="24"/>
        <v>3973.8101913214991</v>
      </c>
      <c r="M302" s="43">
        <f t="shared" si="22"/>
        <v>398498.76283934544</v>
      </c>
      <c r="N302" s="38">
        <v>1</v>
      </c>
      <c r="O302" s="4"/>
    </row>
    <row r="303" spans="1:15" s="3" customFormat="1" ht="15" x14ac:dyDescent="0.25">
      <c r="A303" s="37">
        <v>123905</v>
      </c>
      <c r="B303" s="38" t="s">
        <v>154</v>
      </c>
      <c r="C303" s="39">
        <v>6617.6100000000006</v>
      </c>
      <c r="D303" s="40">
        <v>5371</v>
      </c>
      <c r="E303" s="39">
        <f t="shared" si="20"/>
        <v>1.2321001675665613</v>
      </c>
      <c r="F303" s="42">
        <v>2346563802</v>
      </c>
      <c r="G303" s="44">
        <v>6518.3950000000004</v>
      </c>
      <c r="H303" s="43">
        <f t="shared" si="21"/>
        <v>359991.04104614706</v>
      </c>
      <c r="I303" s="38">
        <v>1</v>
      </c>
      <c r="J303" s="40">
        <v>32</v>
      </c>
      <c r="K303" s="39">
        <f t="shared" si="23"/>
        <v>39.427205362129961</v>
      </c>
      <c r="L303" s="44">
        <f t="shared" si="24"/>
        <v>6478.9677946378706</v>
      </c>
      <c r="M303" s="43">
        <f t="shared" si="22"/>
        <v>362181.73579162802</v>
      </c>
      <c r="N303" s="38">
        <v>1</v>
      </c>
      <c r="O303" s="4"/>
    </row>
    <row r="304" spans="1:15" s="3" customFormat="1" ht="15" x14ac:dyDescent="0.25">
      <c r="A304" s="37">
        <v>46901</v>
      </c>
      <c r="B304" s="38" t="s">
        <v>45</v>
      </c>
      <c r="C304" s="39">
        <v>10175.151</v>
      </c>
      <c r="D304" s="40">
        <v>8905</v>
      </c>
      <c r="E304" s="39">
        <f t="shared" si="20"/>
        <v>1.1426334643458731</v>
      </c>
      <c r="F304" s="42">
        <v>4699587231</v>
      </c>
      <c r="G304" s="44">
        <v>10576.050999999999</v>
      </c>
      <c r="H304" s="43">
        <f t="shared" si="21"/>
        <v>444361.2489198473</v>
      </c>
      <c r="I304" s="38">
        <v>1</v>
      </c>
      <c r="J304" s="40">
        <v>105</v>
      </c>
      <c r="K304" s="39">
        <f t="shared" si="23"/>
        <v>119.97651375631668</v>
      </c>
      <c r="L304" s="44">
        <f t="shared" si="24"/>
        <v>10456.074486243682</v>
      </c>
      <c r="M304" s="43">
        <f t="shared" si="22"/>
        <v>449459.99927438493</v>
      </c>
      <c r="N304" s="38">
        <v>1</v>
      </c>
      <c r="O304" s="4"/>
    </row>
    <row r="305" spans="1:15" s="3" customFormat="1" ht="15" x14ac:dyDescent="0.25">
      <c r="A305" s="37">
        <v>89903</v>
      </c>
      <c r="B305" s="38" t="s">
        <v>351</v>
      </c>
      <c r="C305" s="39">
        <v>1718.3150000000001</v>
      </c>
      <c r="D305" s="40">
        <v>1074</v>
      </c>
      <c r="E305" s="39">
        <f t="shared" si="20"/>
        <v>1.5999208566108007</v>
      </c>
      <c r="F305" s="42">
        <v>707080431</v>
      </c>
      <c r="G305" s="44">
        <v>1711.325</v>
      </c>
      <c r="H305" s="43">
        <f t="shared" si="21"/>
        <v>413177.1761646677</v>
      </c>
      <c r="I305" s="38">
        <v>1</v>
      </c>
      <c r="J305" s="40">
        <v>26</v>
      </c>
      <c r="K305" s="39">
        <f t="shared" si="23"/>
        <v>41.597942271880818</v>
      </c>
      <c r="L305" s="44">
        <f t="shared" si="24"/>
        <v>1669.7270577281192</v>
      </c>
      <c r="M305" s="43">
        <f t="shared" si="22"/>
        <v>423470.66709338402</v>
      </c>
      <c r="N305" s="38">
        <v>1</v>
      </c>
      <c r="O305" s="4"/>
    </row>
    <row r="306" spans="1:15" s="3" customFormat="1" ht="15" x14ac:dyDescent="0.25">
      <c r="A306" s="37">
        <v>62902</v>
      </c>
      <c r="B306" s="38" t="s">
        <v>71</v>
      </c>
      <c r="C306" s="39">
        <v>255.81</v>
      </c>
      <c r="D306" s="40">
        <v>155</v>
      </c>
      <c r="E306" s="39">
        <f t="shared" si="20"/>
        <v>1.6503870967741936</v>
      </c>
      <c r="F306" s="42">
        <v>440250775</v>
      </c>
      <c r="G306" s="44">
        <v>296.108</v>
      </c>
      <c r="H306" s="43">
        <f t="shared" si="21"/>
        <v>1486791.2214462291</v>
      </c>
      <c r="I306" s="38">
        <v>1</v>
      </c>
      <c r="J306" s="40">
        <v>55</v>
      </c>
      <c r="K306" s="39">
        <f t="shared" si="23"/>
        <v>90.771290322580654</v>
      </c>
      <c r="L306" s="44">
        <f t="shared" si="24"/>
        <v>205.33670967741935</v>
      </c>
      <c r="M306" s="43">
        <f t="shared" si="22"/>
        <v>2144043.1946709715</v>
      </c>
      <c r="N306" s="38">
        <v>1</v>
      </c>
      <c r="O306" s="4"/>
    </row>
    <row r="307" spans="1:15" s="3" customFormat="1" ht="15" x14ac:dyDescent="0.25">
      <c r="A307" s="37">
        <v>145906</v>
      </c>
      <c r="B307" s="38" t="s">
        <v>186</v>
      </c>
      <c r="C307" s="39">
        <v>892.87100000000009</v>
      </c>
      <c r="D307" s="40">
        <v>598</v>
      </c>
      <c r="E307" s="39">
        <f t="shared" si="20"/>
        <v>1.4930953177257527</v>
      </c>
      <c r="F307" s="42">
        <v>283748946</v>
      </c>
      <c r="G307" s="44">
        <v>876.56400000000008</v>
      </c>
      <c r="H307" s="43">
        <f t="shared" si="21"/>
        <v>323705.90852464846</v>
      </c>
      <c r="I307" s="38">
        <v>1</v>
      </c>
      <c r="J307" s="40">
        <v>73</v>
      </c>
      <c r="K307" s="39">
        <f t="shared" si="23"/>
        <v>108.99595819397994</v>
      </c>
      <c r="L307" s="44">
        <f t="shared" si="24"/>
        <v>767.56804180602012</v>
      </c>
      <c r="M307" s="43">
        <f t="shared" si="22"/>
        <v>369672.69420488598</v>
      </c>
      <c r="N307" s="38">
        <v>1</v>
      </c>
      <c r="O307" s="4"/>
    </row>
    <row r="308" spans="1:15" s="3" customFormat="1" ht="15" x14ac:dyDescent="0.25">
      <c r="A308" s="37">
        <v>15910</v>
      </c>
      <c r="B308" s="38" t="s">
        <v>9</v>
      </c>
      <c r="C308" s="39">
        <v>78778.528000000006</v>
      </c>
      <c r="D308" s="40">
        <v>65786</v>
      </c>
      <c r="E308" s="39">
        <f t="shared" si="20"/>
        <v>1.1974968534338615</v>
      </c>
      <c r="F308" s="42">
        <v>38189571764</v>
      </c>
      <c r="G308" s="44">
        <v>80328.87</v>
      </c>
      <c r="H308" s="43">
        <f t="shared" si="21"/>
        <v>475415.27428432647</v>
      </c>
      <c r="I308" s="38">
        <v>1</v>
      </c>
      <c r="J308" s="40">
        <v>394</v>
      </c>
      <c r="K308" s="39">
        <f t="shared" si="23"/>
        <v>471.81376025294139</v>
      </c>
      <c r="L308" s="44">
        <f t="shared" si="24"/>
        <v>79857.056239747049</v>
      </c>
      <c r="M308" s="43">
        <f t="shared" si="22"/>
        <v>478224.13650394493</v>
      </c>
      <c r="N308" s="38">
        <v>1</v>
      </c>
      <c r="O308" s="4"/>
    </row>
    <row r="309" spans="1:15" s="3" customFormat="1" ht="15" x14ac:dyDescent="0.25">
      <c r="A309" s="37">
        <v>139911</v>
      </c>
      <c r="B309" s="38" t="s">
        <v>375</v>
      </c>
      <c r="C309" s="39">
        <v>3355.9340000000002</v>
      </c>
      <c r="D309" s="40">
        <v>2540</v>
      </c>
      <c r="E309" s="39">
        <f t="shared" si="20"/>
        <v>1.3212338582677166</v>
      </c>
      <c r="F309" s="42">
        <v>1189405155</v>
      </c>
      <c r="G309" s="44">
        <v>3533.893</v>
      </c>
      <c r="H309" s="43">
        <f t="shared" si="21"/>
        <v>336570.78892881022</v>
      </c>
      <c r="I309" s="38">
        <v>1</v>
      </c>
      <c r="J309" s="40">
        <v>384</v>
      </c>
      <c r="K309" s="39">
        <f t="shared" si="23"/>
        <v>507.35380157480313</v>
      </c>
      <c r="L309" s="44">
        <f t="shared" si="24"/>
        <v>3026.5391984251969</v>
      </c>
      <c r="M309" s="43">
        <f t="shared" si="22"/>
        <v>392991.82234906615</v>
      </c>
      <c r="N309" s="38">
        <v>1</v>
      </c>
      <c r="O309" s="4"/>
    </row>
    <row r="310" spans="1:15" s="3" customFormat="1" ht="15" x14ac:dyDescent="0.25">
      <c r="A310" s="37">
        <v>154903</v>
      </c>
      <c r="B310" s="38" t="s">
        <v>198</v>
      </c>
      <c r="C310" s="39">
        <v>587.74300000000005</v>
      </c>
      <c r="D310" s="40">
        <v>345</v>
      </c>
      <c r="E310" s="39">
        <f t="shared" si="20"/>
        <v>1.7036028985507248</v>
      </c>
      <c r="F310" s="42">
        <v>215814987</v>
      </c>
      <c r="G310" s="44">
        <v>619.27100000000007</v>
      </c>
      <c r="H310" s="43">
        <f t="shared" si="21"/>
        <v>348498.45544196316</v>
      </c>
      <c r="I310" s="38">
        <v>1</v>
      </c>
      <c r="J310" s="40">
        <v>67</v>
      </c>
      <c r="K310" s="39">
        <f t="shared" si="23"/>
        <v>114.14139420289855</v>
      </c>
      <c r="L310" s="44">
        <f t="shared" si="24"/>
        <v>505.12960579710153</v>
      </c>
      <c r="M310" s="43">
        <f t="shared" si="22"/>
        <v>427246.75909550174</v>
      </c>
      <c r="N310" s="38">
        <v>1</v>
      </c>
      <c r="O310" s="4"/>
    </row>
    <row r="311" spans="1:15" s="3" customFormat="1" ht="15" x14ac:dyDescent="0.25">
      <c r="A311" s="37">
        <v>15915</v>
      </c>
      <c r="B311" s="38" t="s">
        <v>10</v>
      </c>
      <c r="C311" s="39">
        <v>128424.53599999999</v>
      </c>
      <c r="D311" s="40">
        <v>106065</v>
      </c>
      <c r="E311" s="39">
        <f t="shared" si="20"/>
        <v>1.2108097487389808</v>
      </c>
      <c r="F311" s="42">
        <v>51164534062</v>
      </c>
      <c r="G311" s="44">
        <v>130487.613</v>
      </c>
      <c r="H311" s="43">
        <f t="shared" si="21"/>
        <v>392102.61331088952</v>
      </c>
      <c r="I311" s="38">
        <v>1</v>
      </c>
      <c r="J311" s="40">
        <v>112</v>
      </c>
      <c r="K311" s="39">
        <f t="shared" si="23"/>
        <v>135.61069185876585</v>
      </c>
      <c r="L311" s="44">
        <f t="shared" si="24"/>
        <v>130352.00230814124</v>
      </c>
      <c r="M311" s="43">
        <f t="shared" si="22"/>
        <v>392510.53421528055</v>
      </c>
      <c r="N311" s="38">
        <v>1</v>
      </c>
      <c r="O311" s="4"/>
    </row>
    <row r="312" spans="1:15" s="3" customFormat="1" ht="15" x14ac:dyDescent="0.25">
      <c r="A312" s="37">
        <v>61911</v>
      </c>
      <c r="B312" s="38" t="s">
        <v>69</v>
      </c>
      <c r="C312" s="39">
        <v>26192.504000000001</v>
      </c>
      <c r="D312" s="40">
        <v>23028</v>
      </c>
      <c r="E312" s="39">
        <f t="shared" si="20"/>
        <v>1.1374198367205142</v>
      </c>
      <c r="F312" s="42">
        <v>14709020466</v>
      </c>
      <c r="G312" s="44">
        <v>27638.226999999999</v>
      </c>
      <c r="H312" s="43">
        <f t="shared" si="21"/>
        <v>532198.41004996456</v>
      </c>
      <c r="I312" s="38">
        <v>1</v>
      </c>
      <c r="J312" s="40">
        <v>471</v>
      </c>
      <c r="K312" s="39">
        <f t="shared" si="23"/>
        <v>535.72474309536221</v>
      </c>
      <c r="L312" s="44">
        <f t="shared" si="24"/>
        <v>27102.502256904638</v>
      </c>
      <c r="M312" s="43">
        <f t="shared" si="22"/>
        <v>542718.17142834945</v>
      </c>
      <c r="N312" s="38">
        <v>1</v>
      </c>
      <c r="O312" s="4"/>
    </row>
    <row r="313" spans="1:15" s="3" customFormat="1" ht="15" x14ac:dyDescent="0.25">
      <c r="A313" s="37">
        <v>69902</v>
      </c>
      <c r="B313" s="38" t="s">
        <v>79</v>
      </c>
      <c r="C313" s="39">
        <v>514.77</v>
      </c>
      <c r="D313" s="40">
        <v>273</v>
      </c>
      <c r="E313" s="39">
        <f t="shared" si="20"/>
        <v>1.8856043956043955</v>
      </c>
      <c r="F313" s="42">
        <v>245531261</v>
      </c>
      <c r="G313" s="44">
        <v>566.64800000000002</v>
      </c>
      <c r="H313" s="43">
        <f t="shared" si="21"/>
        <v>433304.73415594862</v>
      </c>
      <c r="I313" s="38">
        <v>1</v>
      </c>
      <c r="J313" s="40">
        <v>3</v>
      </c>
      <c r="K313" s="39">
        <f t="shared" si="23"/>
        <v>5.6568131868131868</v>
      </c>
      <c r="L313" s="44">
        <f t="shared" si="24"/>
        <v>560.9911868131868</v>
      </c>
      <c r="M313" s="43">
        <f t="shared" si="22"/>
        <v>437674.00766986253</v>
      </c>
      <c r="N313" s="38">
        <v>1</v>
      </c>
      <c r="O313" s="4"/>
    </row>
    <row r="314" spans="1:15" s="3" customFormat="1" ht="15" x14ac:dyDescent="0.25">
      <c r="A314" s="37">
        <v>235904</v>
      </c>
      <c r="B314" s="38" t="s">
        <v>298</v>
      </c>
      <c r="C314" s="39">
        <v>180.435</v>
      </c>
      <c r="D314" s="40">
        <v>110</v>
      </c>
      <c r="E314" s="39">
        <f t="shared" si="20"/>
        <v>1.6403181818181818</v>
      </c>
      <c r="F314" s="42">
        <v>232552953</v>
      </c>
      <c r="G314" s="44">
        <v>165.48600000000002</v>
      </c>
      <c r="H314" s="43">
        <f t="shared" si="21"/>
        <v>1405272.6695913852</v>
      </c>
      <c r="I314" s="38">
        <v>1</v>
      </c>
      <c r="J314" s="40">
        <v>16</v>
      </c>
      <c r="K314" s="39">
        <f t="shared" si="23"/>
        <v>26.245090909090909</v>
      </c>
      <c r="L314" s="44">
        <f t="shared" si="24"/>
        <v>139.2409090909091</v>
      </c>
      <c r="M314" s="43">
        <f t="shared" si="22"/>
        <v>1670148.1950837332</v>
      </c>
      <c r="N314" s="38">
        <v>1</v>
      </c>
      <c r="O314" s="4"/>
    </row>
    <row r="315" spans="1:15" s="3" customFormat="1" ht="15" x14ac:dyDescent="0.25">
      <c r="A315" s="37">
        <v>145907</v>
      </c>
      <c r="B315" s="38" t="s">
        <v>397</v>
      </c>
      <c r="C315" s="39">
        <v>332.33300000000003</v>
      </c>
      <c r="D315" s="40">
        <v>200</v>
      </c>
      <c r="E315" s="39">
        <f t="shared" si="20"/>
        <v>1.6616650000000002</v>
      </c>
      <c r="F315" s="42">
        <v>140456643</v>
      </c>
      <c r="G315" s="44">
        <v>318.87299999999999</v>
      </c>
      <c r="H315" s="43">
        <f t="shared" si="21"/>
        <v>440478.31895456812</v>
      </c>
      <c r="I315" s="38">
        <v>1</v>
      </c>
      <c r="J315" s="40">
        <v>39</v>
      </c>
      <c r="K315" s="39">
        <f t="shared" si="23"/>
        <v>64.804935</v>
      </c>
      <c r="L315" s="44">
        <f t="shared" si="24"/>
        <v>254.06806499999999</v>
      </c>
      <c r="M315" s="43">
        <f t="shared" si="22"/>
        <v>552830.76603901398</v>
      </c>
      <c r="N315" s="38">
        <v>1</v>
      </c>
      <c r="O315" s="4"/>
    </row>
    <row r="316" spans="1:15" s="3" customFormat="1" ht="15" x14ac:dyDescent="0.25">
      <c r="A316" s="37">
        <v>187910</v>
      </c>
      <c r="B316" s="38" t="s">
        <v>378</v>
      </c>
      <c r="C316" s="39">
        <v>1595.4</v>
      </c>
      <c r="D316" s="40">
        <v>1085</v>
      </c>
      <c r="E316" s="39">
        <f t="shared" si="20"/>
        <v>1.4704147465437789</v>
      </c>
      <c r="F316" s="42">
        <v>539718377</v>
      </c>
      <c r="G316" s="44">
        <v>1534.345</v>
      </c>
      <c r="H316" s="43">
        <f t="shared" si="21"/>
        <v>351758.16195184266</v>
      </c>
      <c r="I316" s="38">
        <v>1</v>
      </c>
      <c r="J316" s="40">
        <v>91</v>
      </c>
      <c r="K316" s="39">
        <f t="shared" si="23"/>
        <v>133.80774193548388</v>
      </c>
      <c r="L316" s="44">
        <f t="shared" si="24"/>
        <v>1400.5372580645162</v>
      </c>
      <c r="M316" s="43">
        <f t="shared" si="22"/>
        <v>385365.24029776128</v>
      </c>
      <c r="N316" s="38">
        <v>1</v>
      </c>
      <c r="O316" s="4"/>
    </row>
    <row r="317" spans="1:15" s="3" customFormat="1" ht="15" x14ac:dyDescent="0.25">
      <c r="A317" s="37">
        <v>51901</v>
      </c>
      <c r="B317" s="38" t="s">
        <v>361</v>
      </c>
      <c r="C317" s="39">
        <v>419.64400000000001</v>
      </c>
      <c r="D317" s="40">
        <v>208</v>
      </c>
      <c r="E317" s="39">
        <f t="shared" si="20"/>
        <v>2.0175192307692309</v>
      </c>
      <c r="F317" s="42">
        <v>144435418</v>
      </c>
      <c r="G317" s="44">
        <v>379.58100000000002</v>
      </c>
      <c r="H317" s="43">
        <f t="shared" si="21"/>
        <v>380512.77066028066</v>
      </c>
      <c r="I317" s="38">
        <v>1</v>
      </c>
      <c r="J317" s="40">
        <v>1</v>
      </c>
      <c r="K317" s="39">
        <f t="shared" si="23"/>
        <v>2.0175192307692309</v>
      </c>
      <c r="L317" s="44">
        <f t="shared" si="24"/>
        <v>377.56348076923081</v>
      </c>
      <c r="M317" s="43">
        <f t="shared" si="22"/>
        <v>382546.04949009843</v>
      </c>
      <c r="N317" s="38">
        <v>1</v>
      </c>
      <c r="O317" s="4"/>
    </row>
    <row r="318" spans="1:15" s="3" customFormat="1" ht="15" x14ac:dyDescent="0.25">
      <c r="A318" s="37">
        <v>104907</v>
      </c>
      <c r="B318" s="38" t="s">
        <v>133</v>
      </c>
      <c r="C318" s="39">
        <v>254.14500000000001</v>
      </c>
      <c r="D318" s="40">
        <v>131</v>
      </c>
      <c r="E318" s="39">
        <f t="shared" si="20"/>
        <v>1.9400381679389314</v>
      </c>
      <c r="F318" s="42">
        <v>172193245</v>
      </c>
      <c r="G318" s="44">
        <v>281.255</v>
      </c>
      <c r="H318" s="43">
        <f t="shared" si="21"/>
        <v>612231.76476862631</v>
      </c>
      <c r="I318" s="38">
        <v>1</v>
      </c>
      <c r="J318" s="40">
        <v>91</v>
      </c>
      <c r="K318" s="39">
        <f t="shared" si="23"/>
        <v>176.54347328244276</v>
      </c>
      <c r="L318" s="44">
        <f t="shared" si="24"/>
        <v>104.71152671755723</v>
      </c>
      <c r="M318" s="43">
        <f t="shared" si="22"/>
        <v>1644453.5802105532</v>
      </c>
      <c r="N318" s="38">
        <v>1</v>
      </c>
      <c r="O318" s="4"/>
    </row>
    <row r="319" spans="1:15" s="3" customFormat="1" ht="15" x14ac:dyDescent="0.25">
      <c r="A319" s="37">
        <v>158905</v>
      </c>
      <c r="B319" s="38" t="s">
        <v>203</v>
      </c>
      <c r="C319" s="39">
        <v>2097.768</v>
      </c>
      <c r="D319" s="40">
        <v>1383</v>
      </c>
      <c r="E319" s="39">
        <f t="shared" si="20"/>
        <v>1.5168242950108459</v>
      </c>
      <c r="F319" s="42">
        <v>1257542213</v>
      </c>
      <c r="G319" s="44">
        <v>2087.9760000000001</v>
      </c>
      <c r="H319" s="43">
        <f t="shared" si="21"/>
        <v>602278.09754518245</v>
      </c>
      <c r="I319" s="38">
        <v>1</v>
      </c>
      <c r="J319" s="40">
        <v>46</v>
      </c>
      <c r="K319" s="39">
        <f t="shared" si="23"/>
        <v>69.773917570498909</v>
      </c>
      <c r="L319" s="44">
        <f t="shared" si="24"/>
        <v>2018.2020824295012</v>
      </c>
      <c r="M319" s="43">
        <f t="shared" si="22"/>
        <v>623100.24548492057</v>
      </c>
      <c r="N319" s="38">
        <v>1</v>
      </c>
      <c r="O319" s="4"/>
    </row>
    <row r="320" spans="1:15" s="3" customFormat="1" ht="15" x14ac:dyDescent="0.25">
      <c r="A320" s="37">
        <v>182906</v>
      </c>
      <c r="B320" s="38" t="s">
        <v>240</v>
      </c>
      <c r="C320" s="39">
        <v>159.43200000000002</v>
      </c>
      <c r="D320" s="40">
        <v>105</v>
      </c>
      <c r="E320" s="39">
        <f t="shared" si="20"/>
        <v>1.5184000000000002</v>
      </c>
      <c r="F320" s="42">
        <v>504559376</v>
      </c>
      <c r="G320" s="44">
        <v>172.001</v>
      </c>
      <c r="H320" s="43">
        <f t="shared" si="21"/>
        <v>2933467.689141342</v>
      </c>
      <c r="I320" s="38">
        <v>1</v>
      </c>
      <c r="J320" s="40">
        <v>54</v>
      </c>
      <c r="K320" s="39">
        <f t="shared" si="23"/>
        <v>81.993600000000015</v>
      </c>
      <c r="L320" s="44">
        <f t="shared" si="24"/>
        <v>90.00739999999999</v>
      </c>
      <c r="M320" s="43">
        <f t="shared" si="22"/>
        <v>5605754.3713072482</v>
      </c>
      <c r="N320" s="38">
        <v>1</v>
      </c>
      <c r="O320" s="4"/>
    </row>
    <row r="321" spans="1:15" s="3" customFormat="1" ht="15" x14ac:dyDescent="0.25">
      <c r="A321" s="37">
        <v>33902</v>
      </c>
      <c r="B321" s="38" t="s">
        <v>31</v>
      </c>
      <c r="C321" s="39">
        <v>1162.5060000000001</v>
      </c>
      <c r="D321" s="40">
        <v>708</v>
      </c>
      <c r="E321" s="39">
        <f t="shared" si="20"/>
        <v>1.6419576271186442</v>
      </c>
      <c r="F321" s="42">
        <v>421893862</v>
      </c>
      <c r="G321" s="44">
        <v>1022.19</v>
      </c>
      <c r="H321" s="43">
        <f t="shared" si="21"/>
        <v>412735.26643774641</v>
      </c>
      <c r="I321" s="38">
        <v>1</v>
      </c>
      <c r="J321" s="40">
        <v>34</v>
      </c>
      <c r="K321" s="39">
        <f t="shared" si="23"/>
        <v>55.826559322033901</v>
      </c>
      <c r="L321" s="44">
        <f t="shared" si="24"/>
        <v>966.3634406779662</v>
      </c>
      <c r="M321" s="43">
        <f t="shared" si="22"/>
        <v>436578.87316599465</v>
      </c>
      <c r="N321" s="38">
        <v>1</v>
      </c>
      <c r="O321" s="4"/>
    </row>
    <row r="322" spans="1:15" s="3" customFormat="1" ht="15" x14ac:dyDescent="0.25">
      <c r="A322" s="37">
        <v>42905</v>
      </c>
      <c r="B322" s="38" t="s">
        <v>36</v>
      </c>
      <c r="C322" s="39">
        <v>326.67400000000004</v>
      </c>
      <c r="D322" s="40">
        <v>170</v>
      </c>
      <c r="E322" s="39">
        <f t="shared" si="20"/>
        <v>1.9216117647058826</v>
      </c>
      <c r="F322" s="42">
        <v>113440592</v>
      </c>
      <c r="G322" s="44">
        <v>299.38900000000001</v>
      </c>
      <c r="H322" s="43">
        <f t="shared" si="21"/>
        <v>378907.01395174838</v>
      </c>
      <c r="I322" s="38">
        <v>1</v>
      </c>
      <c r="J322" s="40">
        <v>64</v>
      </c>
      <c r="K322" s="39">
        <f t="shared" si="23"/>
        <v>122.98315294117648</v>
      </c>
      <c r="L322" s="44">
        <f t="shared" si="24"/>
        <v>176.40584705882353</v>
      </c>
      <c r="M322" s="43">
        <f t="shared" si="22"/>
        <v>643065.94079147838</v>
      </c>
      <c r="N322" s="38">
        <v>1</v>
      </c>
      <c r="O322" s="4"/>
    </row>
    <row r="323" spans="1:15" s="3" customFormat="1" ht="15" x14ac:dyDescent="0.25">
      <c r="A323" s="37">
        <v>13902</v>
      </c>
      <c r="B323" s="38" t="s">
        <v>6</v>
      </c>
      <c r="C323" s="39">
        <v>333.63300000000004</v>
      </c>
      <c r="D323" s="40">
        <v>290</v>
      </c>
      <c r="E323" s="39">
        <f t="shared" si="20"/>
        <v>1.1504586206896552</v>
      </c>
      <c r="F323" s="42">
        <v>326755864</v>
      </c>
      <c r="G323" s="44">
        <v>351.29599999999999</v>
      </c>
      <c r="H323" s="43">
        <f t="shared" si="21"/>
        <v>930143.99253051565</v>
      </c>
      <c r="I323" s="38">
        <v>1</v>
      </c>
      <c r="J323" s="40">
        <v>59</v>
      </c>
      <c r="K323" s="39">
        <f t="shared" si="23"/>
        <v>67.877058620689652</v>
      </c>
      <c r="L323" s="44">
        <f t="shared" si="24"/>
        <v>283.41894137931035</v>
      </c>
      <c r="M323" s="43">
        <f t="shared" si="22"/>
        <v>1152907.6441037518</v>
      </c>
      <c r="N323" s="38">
        <v>1</v>
      </c>
      <c r="O323" s="4"/>
    </row>
    <row r="324" spans="1:15" s="3" customFormat="1" ht="15" x14ac:dyDescent="0.25">
      <c r="A324" s="37">
        <v>82903</v>
      </c>
      <c r="B324" s="38" t="s">
        <v>352</v>
      </c>
      <c r="C324" s="39">
        <v>2991.0950000000003</v>
      </c>
      <c r="D324" s="40">
        <v>2266</v>
      </c>
      <c r="E324" s="39">
        <f t="shared" si="20"/>
        <v>1.3199889673433365</v>
      </c>
      <c r="F324" s="42">
        <v>1006132470</v>
      </c>
      <c r="G324" s="44">
        <v>2970.7429999999999</v>
      </c>
      <c r="H324" s="43">
        <f t="shared" si="21"/>
        <v>338680.41429366323</v>
      </c>
      <c r="I324" s="38">
        <v>1</v>
      </c>
      <c r="J324" s="40">
        <v>12</v>
      </c>
      <c r="K324" s="39">
        <f t="shared" si="23"/>
        <v>15.839867608120038</v>
      </c>
      <c r="L324" s="44">
        <f t="shared" si="24"/>
        <v>2954.9031323918798</v>
      </c>
      <c r="M324" s="43">
        <f t="shared" si="22"/>
        <v>340495.92318973067</v>
      </c>
      <c r="N324" s="38">
        <v>1</v>
      </c>
      <c r="O324" s="4"/>
    </row>
    <row r="325" spans="1:15" s="3" customFormat="1" ht="15" x14ac:dyDescent="0.25">
      <c r="A325" s="37">
        <v>195901</v>
      </c>
      <c r="B325" s="38" t="s">
        <v>255</v>
      </c>
      <c r="C325" s="39">
        <v>3482.1410000000001</v>
      </c>
      <c r="D325" s="40">
        <v>2614</v>
      </c>
      <c r="E325" s="39">
        <f t="shared" si="20"/>
        <v>1.3321120887528692</v>
      </c>
      <c r="F325" s="42">
        <v>5178512480</v>
      </c>
      <c r="G325" s="44">
        <v>3483.259</v>
      </c>
      <c r="H325" s="43">
        <f t="shared" si="21"/>
        <v>1486686.0259314624</v>
      </c>
      <c r="I325" s="38">
        <v>1</v>
      </c>
      <c r="J325" s="40">
        <v>12</v>
      </c>
      <c r="K325" s="39">
        <f t="shared" si="23"/>
        <v>15.98534506503443</v>
      </c>
      <c r="L325" s="44">
        <f t="shared" si="24"/>
        <v>3467.2736549349656</v>
      </c>
      <c r="M325" s="43">
        <f t="shared" si="22"/>
        <v>1493540.1688382544</v>
      </c>
      <c r="N325" s="38">
        <v>1</v>
      </c>
      <c r="O325" s="4"/>
    </row>
    <row r="326" spans="1:15" s="3" customFormat="1" ht="15" x14ac:dyDescent="0.25">
      <c r="A326" s="37">
        <v>119903</v>
      </c>
      <c r="B326" s="38" t="s">
        <v>150</v>
      </c>
      <c r="C326" s="39">
        <v>546.86599999999999</v>
      </c>
      <c r="D326" s="40">
        <v>340</v>
      </c>
      <c r="E326" s="39">
        <f t="shared" si="20"/>
        <v>1.6084294117647058</v>
      </c>
      <c r="F326" s="42">
        <v>303055129</v>
      </c>
      <c r="G326" s="44">
        <v>577.52</v>
      </c>
      <c r="H326" s="43">
        <f t="shared" si="21"/>
        <v>524752.61289652309</v>
      </c>
      <c r="I326" s="38">
        <v>1</v>
      </c>
      <c r="J326" s="40">
        <v>55</v>
      </c>
      <c r="K326" s="39">
        <f t="shared" si="23"/>
        <v>88.463617647058811</v>
      </c>
      <c r="L326" s="44">
        <f t="shared" si="24"/>
        <v>489.05638235294117</v>
      </c>
      <c r="M326" s="43">
        <f t="shared" si="22"/>
        <v>619673.19093546108</v>
      </c>
      <c r="N326" s="38">
        <v>1</v>
      </c>
      <c r="O326" s="4"/>
    </row>
    <row r="327" spans="1:15" s="3" customFormat="1" ht="15" x14ac:dyDescent="0.25">
      <c r="A327" s="37">
        <v>179901</v>
      </c>
      <c r="B327" s="38" t="s">
        <v>234</v>
      </c>
      <c r="C327" s="39">
        <v>2872.2490000000003</v>
      </c>
      <c r="D327" s="40">
        <v>2215</v>
      </c>
      <c r="E327" s="39">
        <f t="shared" si="20"/>
        <v>1.2967264108352146</v>
      </c>
      <c r="F327" s="42">
        <v>1137198287</v>
      </c>
      <c r="G327" s="44">
        <v>3076.67</v>
      </c>
      <c r="H327" s="43">
        <f t="shared" si="21"/>
        <v>369619.84450721071</v>
      </c>
      <c r="I327" s="38">
        <v>1</v>
      </c>
      <c r="J327" s="40">
        <v>8</v>
      </c>
      <c r="K327" s="39">
        <f t="shared" si="23"/>
        <v>10.373811286681716</v>
      </c>
      <c r="L327" s="44">
        <f t="shared" si="24"/>
        <v>3066.2961887133183</v>
      </c>
      <c r="M327" s="43">
        <f t="shared" si="22"/>
        <v>370870.3324831748</v>
      </c>
      <c r="N327" s="38">
        <v>1</v>
      </c>
      <c r="O327" s="4"/>
    </row>
    <row r="328" spans="1:15" s="3" customFormat="1" ht="15" x14ac:dyDescent="0.25">
      <c r="A328" s="37">
        <v>13903</v>
      </c>
      <c r="B328" s="38" t="s">
        <v>353</v>
      </c>
      <c r="C328" s="39">
        <v>685.81900000000007</v>
      </c>
      <c r="D328" s="40">
        <v>420</v>
      </c>
      <c r="E328" s="39">
        <f t="shared" si="20"/>
        <v>1.632902380952381</v>
      </c>
      <c r="F328" s="42">
        <v>551608008</v>
      </c>
      <c r="G328" s="44">
        <v>709.51600000000008</v>
      </c>
      <c r="H328" s="43">
        <f t="shared" si="21"/>
        <v>777442.66232192074</v>
      </c>
      <c r="I328" s="38">
        <v>1</v>
      </c>
      <c r="J328" s="40">
        <v>52</v>
      </c>
      <c r="K328" s="39">
        <f t="shared" si="23"/>
        <v>84.910923809523808</v>
      </c>
      <c r="L328" s="44">
        <f t="shared" si="24"/>
        <v>624.60507619047621</v>
      </c>
      <c r="M328" s="43">
        <f t="shared" si="22"/>
        <v>883130.84383544873</v>
      </c>
      <c r="N328" s="38">
        <v>1</v>
      </c>
      <c r="O328" s="4"/>
    </row>
    <row r="329" spans="1:15" s="3" customFormat="1" ht="15" x14ac:dyDescent="0.25">
      <c r="A329" s="37">
        <v>227904</v>
      </c>
      <c r="B329" s="38" t="s">
        <v>401</v>
      </c>
      <c r="C329" s="39">
        <v>31089.323</v>
      </c>
      <c r="D329" s="40">
        <v>25228</v>
      </c>
      <c r="E329" s="39">
        <f t="shared" si="20"/>
        <v>1.2323340336134454</v>
      </c>
      <c r="F329" s="42">
        <v>12301343576</v>
      </c>
      <c r="G329" s="44">
        <v>31154.212</v>
      </c>
      <c r="H329" s="43">
        <f t="shared" si="21"/>
        <v>394853.3051004468</v>
      </c>
      <c r="I329" s="38">
        <v>1</v>
      </c>
      <c r="J329" s="40">
        <v>239</v>
      </c>
      <c r="K329" s="39">
        <f t="shared" si="23"/>
        <v>294.52783403361343</v>
      </c>
      <c r="L329" s="44">
        <f t="shared" si="24"/>
        <v>30859.684165966388</v>
      </c>
      <c r="M329" s="43">
        <f t="shared" si="22"/>
        <v>398621.82353656559</v>
      </c>
      <c r="N329" s="38">
        <v>1</v>
      </c>
      <c r="O329" s="4"/>
    </row>
    <row r="330" spans="1:15" s="3" customFormat="1" ht="15" x14ac:dyDescent="0.25">
      <c r="A330" s="37">
        <v>61903</v>
      </c>
      <c r="B330" s="38" t="s">
        <v>400</v>
      </c>
      <c r="C330" s="39">
        <v>1873.1010000000001</v>
      </c>
      <c r="D330" s="40">
        <v>1381</v>
      </c>
      <c r="E330" s="39">
        <f t="shared" si="20"/>
        <v>1.3563367125271544</v>
      </c>
      <c r="F330" s="42">
        <v>693309094</v>
      </c>
      <c r="G330" s="44">
        <v>1832.4190000000001</v>
      </c>
      <c r="H330" s="43">
        <f t="shared" si="21"/>
        <v>378357.29382854031</v>
      </c>
      <c r="I330" s="38">
        <v>1</v>
      </c>
      <c r="J330" s="40">
        <v>51</v>
      </c>
      <c r="K330" s="39">
        <f t="shared" si="23"/>
        <v>69.173172338884868</v>
      </c>
      <c r="L330" s="44">
        <f t="shared" si="24"/>
        <v>1763.2458276611153</v>
      </c>
      <c r="M330" s="43">
        <f t="shared" si="22"/>
        <v>393200.47331100202</v>
      </c>
      <c r="N330" s="38">
        <v>1</v>
      </c>
      <c r="O330" s="4"/>
    </row>
    <row r="331" spans="1:15" s="3" customFormat="1" ht="15" x14ac:dyDescent="0.25">
      <c r="A331" s="37">
        <v>251902</v>
      </c>
      <c r="B331" s="38" t="s">
        <v>324</v>
      </c>
      <c r="C331" s="39">
        <v>793.84700000000009</v>
      </c>
      <c r="D331" s="40">
        <v>440</v>
      </c>
      <c r="E331" s="39">
        <f t="shared" si="20"/>
        <v>1.8041977272727274</v>
      </c>
      <c r="F331" s="42">
        <v>664127906</v>
      </c>
      <c r="G331" s="44">
        <v>857.12800000000004</v>
      </c>
      <c r="H331" s="43">
        <f t="shared" si="21"/>
        <v>774829.3207082256</v>
      </c>
      <c r="I331" s="38">
        <v>1</v>
      </c>
      <c r="J331" s="40">
        <v>8</v>
      </c>
      <c r="K331" s="39">
        <f t="shared" si="23"/>
        <v>14.433581818181819</v>
      </c>
      <c r="L331" s="44">
        <f t="shared" si="24"/>
        <v>842.69441818181826</v>
      </c>
      <c r="M331" s="43">
        <f t="shared" si="22"/>
        <v>788100.51623803319</v>
      </c>
      <c r="N331" s="38">
        <v>1</v>
      </c>
      <c r="O331" s="4"/>
    </row>
    <row r="332" spans="1:15" s="3" customFormat="1" ht="15" x14ac:dyDescent="0.25">
      <c r="A332" s="37">
        <v>43910</v>
      </c>
      <c r="B332" s="38" t="s">
        <v>40</v>
      </c>
      <c r="C332" s="39">
        <v>63622.188999999998</v>
      </c>
      <c r="D332" s="40">
        <v>53680</v>
      </c>
      <c r="E332" s="39">
        <f t="shared" si="20"/>
        <v>1.1852121646795828</v>
      </c>
      <c r="F332" s="42">
        <v>49322240323</v>
      </c>
      <c r="G332" s="44">
        <v>63008.076999999997</v>
      </c>
      <c r="H332" s="43">
        <f t="shared" si="21"/>
        <v>782792.34459099593</v>
      </c>
      <c r="I332" s="38">
        <v>1</v>
      </c>
      <c r="J332" s="40">
        <v>653</v>
      </c>
      <c r="K332" s="39">
        <f t="shared" si="23"/>
        <v>773.94354353576762</v>
      </c>
      <c r="L332" s="44">
        <f t="shared" si="24"/>
        <v>62234.133456464231</v>
      </c>
      <c r="M332" s="43">
        <f t="shared" si="22"/>
        <v>792527.14842576347</v>
      </c>
      <c r="N332" s="38">
        <v>1</v>
      </c>
      <c r="O332" s="4"/>
    </row>
    <row r="333" spans="1:15" s="3" customFormat="1" ht="15" x14ac:dyDescent="0.25">
      <c r="A333" s="37">
        <v>7905</v>
      </c>
      <c r="B333" s="38" t="s">
        <v>354</v>
      </c>
      <c r="C333" s="39">
        <v>4480.8890000000001</v>
      </c>
      <c r="D333" s="40">
        <v>3547</v>
      </c>
      <c r="E333" s="39">
        <f t="shared" si="20"/>
        <v>1.2632898223851141</v>
      </c>
      <c r="F333" s="42">
        <v>1912516726</v>
      </c>
      <c r="G333" s="44">
        <v>4322.5830000000005</v>
      </c>
      <c r="H333" s="43">
        <f t="shared" si="21"/>
        <v>442447.65826358908</v>
      </c>
      <c r="I333" s="38">
        <v>1</v>
      </c>
      <c r="J333" s="40">
        <v>94</v>
      </c>
      <c r="K333" s="39">
        <f t="shared" si="23"/>
        <v>118.74924330420073</v>
      </c>
      <c r="L333" s="44">
        <f t="shared" si="24"/>
        <v>4203.8337566957998</v>
      </c>
      <c r="M333" s="43">
        <f t="shared" si="22"/>
        <v>454945.85102319368</v>
      </c>
      <c r="N333" s="38">
        <v>1</v>
      </c>
      <c r="O333" s="4"/>
    </row>
    <row r="334" spans="1:15" s="3" customFormat="1" ht="15" x14ac:dyDescent="0.25">
      <c r="A334" s="37">
        <v>117904</v>
      </c>
      <c r="B334" s="38" t="s">
        <v>145</v>
      </c>
      <c r="C334" s="39">
        <v>1093.7150000000001</v>
      </c>
      <c r="D334" s="40">
        <v>669</v>
      </c>
      <c r="E334" s="39">
        <f t="shared" si="20"/>
        <v>1.634850523168909</v>
      </c>
      <c r="F334" s="42">
        <v>1084895870</v>
      </c>
      <c r="G334" s="44">
        <v>1095.125</v>
      </c>
      <c r="H334" s="43">
        <f t="shared" si="21"/>
        <v>990659.39504622761</v>
      </c>
      <c r="I334" s="38">
        <v>1</v>
      </c>
      <c r="J334" s="40">
        <v>161</v>
      </c>
      <c r="K334" s="39">
        <f t="shared" si="23"/>
        <v>263.21093423019437</v>
      </c>
      <c r="L334" s="44">
        <f t="shared" si="24"/>
        <v>831.91406576980557</v>
      </c>
      <c r="M334" s="43">
        <f t="shared" si="22"/>
        <v>1304096.0775150491</v>
      </c>
      <c r="N334" s="38">
        <v>1</v>
      </c>
      <c r="O334" s="4"/>
    </row>
    <row r="335" spans="1:15" s="3" customFormat="1" ht="15" x14ac:dyDescent="0.25">
      <c r="A335" s="37">
        <v>31909</v>
      </c>
      <c r="B335" s="38" t="s">
        <v>30</v>
      </c>
      <c r="C335" s="39">
        <v>3468.663</v>
      </c>
      <c r="D335" s="40">
        <v>2421</v>
      </c>
      <c r="E335" s="39">
        <f t="shared" si="20"/>
        <v>1.4327397769516728</v>
      </c>
      <c r="F335" s="42">
        <v>3564244775</v>
      </c>
      <c r="G335" s="44">
        <v>3592.8780000000002</v>
      </c>
      <c r="H335" s="43">
        <f t="shared" si="21"/>
        <v>992030.56018044578</v>
      </c>
      <c r="I335" s="38">
        <v>1</v>
      </c>
      <c r="J335" s="40">
        <v>81</v>
      </c>
      <c r="K335" s="39">
        <f t="shared" si="23"/>
        <v>116.0519219330855</v>
      </c>
      <c r="L335" s="44">
        <f t="shared" si="24"/>
        <v>3476.8260780669148</v>
      </c>
      <c r="M335" s="43">
        <f t="shared" si="22"/>
        <v>1025143.2470219187</v>
      </c>
      <c r="N335" s="38">
        <v>1</v>
      </c>
      <c r="O335" s="4"/>
    </row>
    <row r="336" spans="1:15" s="3" customFormat="1" ht="15" x14ac:dyDescent="0.25">
      <c r="A336" s="37">
        <v>61906</v>
      </c>
      <c r="B336" s="38" t="s">
        <v>67</v>
      </c>
      <c r="C336" s="39">
        <v>1818.2180000000001</v>
      </c>
      <c r="D336" s="40">
        <v>1411</v>
      </c>
      <c r="E336" s="39">
        <f t="shared" si="20"/>
        <v>1.2886024096385542</v>
      </c>
      <c r="F336" s="42">
        <v>595807915</v>
      </c>
      <c r="G336" s="44">
        <v>1753.808</v>
      </c>
      <c r="H336" s="43">
        <f t="shared" si="21"/>
        <v>339722.42970724276</v>
      </c>
      <c r="I336" s="38">
        <v>1</v>
      </c>
      <c r="J336" s="40">
        <v>107</v>
      </c>
      <c r="K336" s="39">
        <f t="shared" si="23"/>
        <v>137.88045783132529</v>
      </c>
      <c r="L336" s="44">
        <f t="shared" si="24"/>
        <v>1615.9275421686748</v>
      </c>
      <c r="M336" s="43">
        <f t="shared" si="22"/>
        <v>368709.54882072797</v>
      </c>
      <c r="N336" s="38">
        <v>1</v>
      </c>
      <c r="O336" s="4"/>
    </row>
    <row r="337" spans="1:15" s="3" customFormat="1" ht="15" x14ac:dyDescent="0.25">
      <c r="A337" s="37">
        <v>178908</v>
      </c>
      <c r="B337" s="38" t="s">
        <v>231</v>
      </c>
      <c r="C337" s="39">
        <v>634.41899999999998</v>
      </c>
      <c r="D337" s="40">
        <v>426</v>
      </c>
      <c r="E337" s="39">
        <f t="shared" si="20"/>
        <v>1.4892464788732394</v>
      </c>
      <c r="F337" s="42">
        <v>2605645546</v>
      </c>
      <c r="G337" s="44">
        <v>758.15200000000004</v>
      </c>
      <c r="H337" s="43">
        <f t="shared" si="21"/>
        <v>3436837.924321244</v>
      </c>
      <c r="I337" s="38">
        <v>1</v>
      </c>
      <c r="J337" s="40">
        <v>83</v>
      </c>
      <c r="K337" s="39">
        <f t="shared" si="23"/>
        <v>123.60745774647887</v>
      </c>
      <c r="L337" s="44">
        <f t="shared" si="24"/>
        <v>634.54454225352117</v>
      </c>
      <c r="M337" s="43">
        <f t="shared" si="22"/>
        <v>4106324.0994025599</v>
      </c>
      <c r="N337" s="38">
        <v>1</v>
      </c>
      <c r="O337" s="4"/>
    </row>
    <row r="338" spans="1:15" s="3" customFormat="1" ht="15" x14ac:dyDescent="0.25">
      <c r="A338" s="37">
        <v>123907</v>
      </c>
      <c r="B338" s="38" t="s">
        <v>155</v>
      </c>
      <c r="C338" s="39">
        <v>9976.4240000000009</v>
      </c>
      <c r="D338" s="40">
        <v>8039</v>
      </c>
      <c r="E338" s="39">
        <f t="shared" si="20"/>
        <v>1.2410031098395324</v>
      </c>
      <c r="F338" s="42">
        <v>3553419267</v>
      </c>
      <c r="G338" s="44">
        <v>10614.040999999999</v>
      </c>
      <c r="H338" s="43">
        <f t="shared" si="21"/>
        <v>334784.76925046742</v>
      </c>
      <c r="I338" s="38">
        <v>1</v>
      </c>
      <c r="J338" s="40">
        <v>10</v>
      </c>
      <c r="K338" s="39">
        <f t="shared" si="23"/>
        <v>12.410031098395324</v>
      </c>
      <c r="L338" s="44">
        <f t="shared" si="24"/>
        <v>10601.630968901603</v>
      </c>
      <c r="M338" s="43">
        <f t="shared" si="22"/>
        <v>335176.66078204918</v>
      </c>
      <c r="N338" s="38">
        <v>1</v>
      </c>
      <c r="O338" s="4"/>
    </row>
    <row r="339" spans="1:15" s="3" customFormat="1" ht="15" x14ac:dyDescent="0.25">
      <c r="A339" s="37">
        <v>123908</v>
      </c>
      <c r="B339" s="38" t="s">
        <v>156</v>
      </c>
      <c r="C339" s="39">
        <v>6208.5240000000003</v>
      </c>
      <c r="D339" s="40">
        <v>5131</v>
      </c>
      <c r="E339" s="39">
        <f t="shared" si="20"/>
        <v>1.2100027285129604</v>
      </c>
      <c r="F339" s="42">
        <v>2251912735</v>
      </c>
      <c r="G339" s="44">
        <v>6228.3370000000004</v>
      </c>
      <c r="H339" s="43">
        <f t="shared" si="21"/>
        <v>361559.23081875627</v>
      </c>
      <c r="I339" s="38">
        <v>1</v>
      </c>
      <c r="J339" s="40">
        <v>43</v>
      </c>
      <c r="K339" s="39">
        <f t="shared" si="23"/>
        <v>52.030117326057301</v>
      </c>
      <c r="L339" s="44">
        <f t="shared" si="24"/>
        <v>6176.3068826739427</v>
      </c>
      <c r="M339" s="43">
        <f t="shared" si="22"/>
        <v>364605.05894180358</v>
      </c>
      <c r="N339" s="38">
        <v>1</v>
      </c>
      <c r="O339" s="4"/>
    </row>
    <row r="340" spans="1:15" s="3" customFormat="1" ht="15" x14ac:dyDescent="0.25">
      <c r="A340" s="37">
        <v>91913</v>
      </c>
      <c r="B340" s="38" t="s">
        <v>110</v>
      </c>
      <c r="C340" s="39">
        <v>1844.6110000000001</v>
      </c>
      <c r="D340" s="40">
        <v>1435</v>
      </c>
      <c r="E340" s="39">
        <f t="shared" si="20"/>
        <v>1.285443205574913</v>
      </c>
      <c r="F340" s="42">
        <v>858761963</v>
      </c>
      <c r="G340" s="44">
        <v>1842.5230000000001</v>
      </c>
      <c r="H340" s="43">
        <f t="shared" si="21"/>
        <v>466079.37214352272</v>
      </c>
      <c r="I340" s="38">
        <v>1</v>
      </c>
      <c r="J340" s="40">
        <v>86</v>
      </c>
      <c r="K340" s="39">
        <f t="shared" si="23"/>
        <v>110.54811567944252</v>
      </c>
      <c r="L340" s="44">
        <f t="shared" si="24"/>
        <v>1731.9748843205575</v>
      </c>
      <c r="M340" s="43">
        <f t="shared" si="22"/>
        <v>495828.18479315692</v>
      </c>
      <c r="N340" s="38">
        <v>1</v>
      </c>
      <c r="O340" s="4"/>
    </row>
    <row r="341" spans="1:15" s="3" customFormat="1" ht="15" x14ac:dyDescent="0.25">
      <c r="A341" s="37">
        <v>28906</v>
      </c>
      <c r="B341" s="38" t="s">
        <v>27</v>
      </c>
      <c r="C341" s="39">
        <v>319.654</v>
      </c>
      <c r="D341" s="40">
        <v>186</v>
      </c>
      <c r="E341" s="39">
        <f t="shared" si="20"/>
        <v>1.7185698924731183</v>
      </c>
      <c r="F341" s="42">
        <v>156553703</v>
      </c>
      <c r="G341" s="44">
        <v>353.40600000000001</v>
      </c>
      <c r="H341" s="43">
        <f t="shared" si="21"/>
        <v>442985.4133772488</v>
      </c>
      <c r="I341" s="38">
        <v>1</v>
      </c>
      <c r="J341" s="40">
        <v>50</v>
      </c>
      <c r="K341" s="39">
        <f t="shared" si="23"/>
        <v>85.928494623655922</v>
      </c>
      <c r="L341" s="44">
        <f t="shared" si="24"/>
        <v>267.47750537634408</v>
      </c>
      <c r="M341" s="43">
        <f t="shared" si="22"/>
        <v>585296.70665100252</v>
      </c>
      <c r="N341" s="38">
        <v>1</v>
      </c>
      <c r="O341" s="4"/>
    </row>
    <row r="342" spans="1:15" s="3" customFormat="1" ht="15" x14ac:dyDescent="0.25">
      <c r="A342" s="37">
        <v>169909</v>
      </c>
      <c r="B342" s="38" t="s">
        <v>217</v>
      </c>
      <c r="C342" s="39">
        <v>252.04100000000003</v>
      </c>
      <c r="D342" s="40">
        <v>146</v>
      </c>
      <c r="E342" s="39">
        <f t="shared" ref="E342:E405" si="25">C342/D342</f>
        <v>1.7263082191780823</v>
      </c>
      <c r="F342" s="42">
        <v>83695041</v>
      </c>
      <c r="G342" s="44">
        <v>259.05400000000003</v>
      </c>
      <c r="H342" s="43">
        <f t="shared" ref="H342:H405" si="26">F342/G342</f>
        <v>323079.5162398573</v>
      </c>
      <c r="I342" s="38">
        <v>1</v>
      </c>
      <c r="J342" s="40">
        <v>90</v>
      </c>
      <c r="K342" s="39">
        <f t="shared" si="23"/>
        <v>155.36773972602739</v>
      </c>
      <c r="L342" s="44">
        <f t="shared" si="24"/>
        <v>103.68626027397264</v>
      </c>
      <c r="M342" s="43">
        <f t="shared" si="22"/>
        <v>807195.09777718503</v>
      </c>
      <c r="N342" s="38">
        <v>1</v>
      </c>
      <c r="O342" s="4"/>
    </row>
    <row r="343" spans="1:15" s="3" customFormat="1" ht="15" x14ac:dyDescent="0.25">
      <c r="A343" s="37">
        <v>98903</v>
      </c>
      <c r="B343" s="38" t="s">
        <v>120</v>
      </c>
      <c r="C343" s="39">
        <v>233.61100000000002</v>
      </c>
      <c r="D343" s="40">
        <v>121</v>
      </c>
      <c r="E343" s="39">
        <f t="shared" si="25"/>
        <v>1.9306694214876035</v>
      </c>
      <c r="F343" s="42">
        <v>109883757</v>
      </c>
      <c r="G343" s="44">
        <v>240.411</v>
      </c>
      <c r="H343" s="43">
        <f t="shared" si="26"/>
        <v>457066.2615271348</v>
      </c>
      <c r="I343" s="38">
        <v>1</v>
      </c>
      <c r="J343" s="40">
        <v>73</v>
      </c>
      <c r="K343" s="39">
        <f t="shared" si="23"/>
        <v>140.93886776859506</v>
      </c>
      <c r="L343" s="44">
        <f t="shared" si="24"/>
        <v>99.472132231404942</v>
      </c>
      <c r="M343" s="43">
        <f t="shared" ref="M343:M406" si="27">F343/L343</f>
        <v>1104668.7603355499</v>
      </c>
      <c r="N343" s="38">
        <v>1</v>
      </c>
      <c r="O343" s="4"/>
    </row>
    <row r="344" spans="1:15" s="3" customFormat="1" ht="15" x14ac:dyDescent="0.25">
      <c r="A344" s="37">
        <v>43912</v>
      </c>
      <c r="B344" s="38" t="s">
        <v>355</v>
      </c>
      <c r="C344" s="39">
        <v>13247.120999999999</v>
      </c>
      <c r="D344" s="40">
        <v>12058</v>
      </c>
      <c r="E344" s="39">
        <f t="shared" si="25"/>
        <v>1.0986167689500745</v>
      </c>
      <c r="F344" s="42">
        <v>6507777884</v>
      </c>
      <c r="G344" s="44">
        <v>15043.493</v>
      </c>
      <c r="H344" s="43">
        <f t="shared" si="26"/>
        <v>432597.52798103471</v>
      </c>
      <c r="I344" s="38">
        <v>1</v>
      </c>
      <c r="J344" s="40">
        <v>219</v>
      </c>
      <c r="K344" s="39">
        <f t="shared" ref="K344:K407" si="28">E344*J344</f>
        <v>240.59707240006634</v>
      </c>
      <c r="L344" s="44">
        <f t="shared" ref="L344:L407" si="29">IF(G344-K344&gt;0,G344-K344,((D344-J344)*E344))</f>
        <v>14802.895927599933</v>
      </c>
      <c r="M344" s="43">
        <f t="shared" si="27"/>
        <v>439628.69939970848</v>
      </c>
      <c r="N344" s="38">
        <v>1</v>
      </c>
      <c r="O344" s="4"/>
    </row>
    <row r="345" spans="1:15" s="3" customFormat="1" ht="15" x14ac:dyDescent="0.25">
      <c r="A345" s="37">
        <v>231902</v>
      </c>
      <c r="B345" s="38" t="s">
        <v>295</v>
      </c>
      <c r="C345" s="39">
        <v>533.63900000000001</v>
      </c>
      <c r="D345" s="40">
        <v>303</v>
      </c>
      <c r="E345" s="39">
        <f t="shared" si="25"/>
        <v>1.7611848184818482</v>
      </c>
      <c r="F345" s="42">
        <v>2467957131</v>
      </c>
      <c r="G345" s="44">
        <v>465.69800000000004</v>
      </c>
      <c r="H345" s="43">
        <f t="shared" si="26"/>
        <v>5299479.7722987859</v>
      </c>
      <c r="I345" s="38">
        <v>1</v>
      </c>
      <c r="J345" s="40">
        <v>14</v>
      </c>
      <c r="K345" s="39">
        <f t="shared" si="28"/>
        <v>24.656587458745875</v>
      </c>
      <c r="L345" s="44">
        <f t="shared" si="29"/>
        <v>441.04141254125415</v>
      </c>
      <c r="M345" s="43">
        <f t="shared" si="27"/>
        <v>5595749.1991053158</v>
      </c>
      <c r="N345" s="38">
        <v>1</v>
      </c>
      <c r="O345" s="4"/>
    </row>
    <row r="346" spans="1:15" s="3" customFormat="1" ht="15" x14ac:dyDescent="0.25">
      <c r="A346" s="37">
        <v>192901</v>
      </c>
      <c r="B346" s="38" t="s">
        <v>253</v>
      </c>
      <c r="C346" s="39">
        <v>1332.962</v>
      </c>
      <c r="D346" s="40">
        <v>831</v>
      </c>
      <c r="E346" s="39">
        <f t="shared" si="25"/>
        <v>1.6040457280385079</v>
      </c>
      <c r="F346" s="42">
        <v>2135073274</v>
      </c>
      <c r="G346" s="44">
        <v>1426.4590000000001</v>
      </c>
      <c r="H346" s="43">
        <f t="shared" si="26"/>
        <v>1496764.557551251</v>
      </c>
      <c r="I346" s="38">
        <v>1</v>
      </c>
      <c r="J346" s="40">
        <v>2</v>
      </c>
      <c r="K346" s="39">
        <f t="shared" si="28"/>
        <v>3.2080914560770157</v>
      </c>
      <c r="L346" s="44">
        <f t="shared" si="29"/>
        <v>1423.2509085439231</v>
      </c>
      <c r="M346" s="43">
        <f t="shared" si="27"/>
        <v>1500138.3531062114</v>
      </c>
      <c r="N346" s="38">
        <v>1</v>
      </c>
      <c r="O346" s="4"/>
    </row>
    <row r="347" spans="1:15" s="3" customFormat="1" ht="15" x14ac:dyDescent="0.25">
      <c r="A347" s="37">
        <v>45903</v>
      </c>
      <c r="B347" s="38" t="s">
        <v>360</v>
      </c>
      <c r="C347" s="39">
        <v>2033.9880000000001</v>
      </c>
      <c r="D347" s="40">
        <v>1347</v>
      </c>
      <c r="E347" s="39">
        <f t="shared" si="25"/>
        <v>1.5100133630289532</v>
      </c>
      <c r="F347" s="42">
        <v>777714802</v>
      </c>
      <c r="G347" s="44">
        <v>2073.2719999999999</v>
      </c>
      <c r="H347" s="43">
        <f t="shared" si="26"/>
        <v>375114.69889141415</v>
      </c>
      <c r="I347" s="38">
        <v>1</v>
      </c>
      <c r="J347" s="40">
        <v>95</v>
      </c>
      <c r="K347" s="39">
        <f t="shared" si="28"/>
        <v>143.45126948775055</v>
      </c>
      <c r="L347" s="44">
        <f t="shared" si="29"/>
        <v>1929.8207305122494</v>
      </c>
      <c r="M347" s="43">
        <f t="shared" si="27"/>
        <v>402998.47011880955</v>
      </c>
      <c r="N347" s="38">
        <v>1</v>
      </c>
      <c r="O347" s="4"/>
    </row>
    <row r="348" spans="1:15" s="3" customFormat="1" ht="15" x14ac:dyDescent="0.25">
      <c r="A348" s="37">
        <v>93905</v>
      </c>
      <c r="B348" s="38" t="s">
        <v>116</v>
      </c>
      <c r="C348" s="39">
        <v>262.22300000000001</v>
      </c>
      <c r="D348" s="40">
        <v>160</v>
      </c>
      <c r="E348" s="39">
        <f t="shared" si="25"/>
        <v>1.63889375</v>
      </c>
      <c r="F348" s="42">
        <v>147130964</v>
      </c>
      <c r="G348" s="44">
        <v>243.47800000000001</v>
      </c>
      <c r="H348" s="43">
        <f t="shared" si="26"/>
        <v>604288.53530914499</v>
      </c>
      <c r="I348" s="38">
        <v>1</v>
      </c>
      <c r="J348" s="40">
        <v>35</v>
      </c>
      <c r="K348" s="39">
        <f t="shared" si="28"/>
        <v>57.361281250000005</v>
      </c>
      <c r="L348" s="44">
        <f t="shared" si="29"/>
        <v>186.11671875000002</v>
      </c>
      <c r="M348" s="43">
        <f t="shared" si="27"/>
        <v>790530.61427346908</v>
      </c>
      <c r="N348" s="38">
        <v>1</v>
      </c>
      <c r="O348" s="4"/>
    </row>
    <row r="349" spans="1:15" s="3" customFormat="1" ht="15" x14ac:dyDescent="0.25">
      <c r="A349" s="37">
        <v>57916</v>
      </c>
      <c r="B349" s="38" t="s">
        <v>59</v>
      </c>
      <c r="C349" s="39">
        <v>48463.17</v>
      </c>
      <c r="D349" s="40">
        <v>39198</v>
      </c>
      <c r="E349" s="39">
        <f t="shared" si="25"/>
        <v>1.2363684371651615</v>
      </c>
      <c r="F349" s="42">
        <v>21120189321</v>
      </c>
      <c r="G349" s="44">
        <v>48961.077000000005</v>
      </c>
      <c r="H349" s="43">
        <f t="shared" si="26"/>
        <v>431366.92685497907</v>
      </c>
      <c r="I349" s="38">
        <v>1</v>
      </c>
      <c r="J349" s="40">
        <v>471</v>
      </c>
      <c r="K349" s="39">
        <f t="shared" si="28"/>
        <v>582.32953390479111</v>
      </c>
      <c r="L349" s="44">
        <f t="shared" si="29"/>
        <v>48378.747466095214</v>
      </c>
      <c r="M349" s="43">
        <f t="shared" si="27"/>
        <v>436559.24196469632</v>
      </c>
      <c r="N349" s="38">
        <v>1</v>
      </c>
      <c r="O349" s="4"/>
    </row>
    <row r="350" spans="1:15" s="3" customFormat="1" ht="15" x14ac:dyDescent="0.25">
      <c r="A350" s="37">
        <v>161912</v>
      </c>
      <c r="B350" s="38" t="s">
        <v>205</v>
      </c>
      <c r="C350" s="39">
        <v>949.94600000000003</v>
      </c>
      <c r="D350" s="40">
        <v>640</v>
      </c>
      <c r="E350" s="39">
        <f t="shared" si="25"/>
        <v>1.4842906250000001</v>
      </c>
      <c r="F350" s="42">
        <v>418924318</v>
      </c>
      <c r="G350" s="44">
        <v>954.0920000000001</v>
      </c>
      <c r="H350" s="43">
        <f t="shared" si="26"/>
        <v>439081.67975415365</v>
      </c>
      <c r="I350" s="38">
        <v>1</v>
      </c>
      <c r="J350" s="40">
        <v>197</v>
      </c>
      <c r="K350" s="39">
        <f t="shared" si="28"/>
        <v>292.405253125</v>
      </c>
      <c r="L350" s="44">
        <f t="shared" si="29"/>
        <v>661.68674687500015</v>
      </c>
      <c r="M350" s="43">
        <f t="shared" si="27"/>
        <v>633115.77567253192</v>
      </c>
      <c r="N350" s="38">
        <v>1</v>
      </c>
      <c r="O350" s="4"/>
    </row>
    <row r="351" spans="1:15" s="3" customFormat="1" ht="15" x14ac:dyDescent="0.25">
      <c r="A351" s="37">
        <v>166904</v>
      </c>
      <c r="B351" s="38" t="s">
        <v>211</v>
      </c>
      <c r="C351" s="39">
        <v>2045.306</v>
      </c>
      <c r="D351" s="40">
        <v>1523</v>
      </c>
      <c r="E351" s="39">
        <f t="shared" si="25"/>
        <v>1.3429455022980958</v>
      </c>
      <c r="F351" s="42">
        <v>706444975</v>
      </c>
      <c r="G351" s="44">
        <v>2022.423</v>
      </c>
      <c r="H351" s="43">
        <f t="shared" si="26"/>
        <v>349306.24058369588</v>
      </c>
      <c r="I351" s="38">
        <v>1</v>
      </c>
      <c r="J351" s="40">
        <v>36</v>
      </c>
      <c r="K351" s="39">
        <f t="shared" si="28"/>
        <v>48.346038082731454</v>
      </c>
      <c r="L351" s="44">
        <f t="shared" si="29"/>
        <v>1974.0769619172686</v>
      </c>
      <c r="M351" s="43">
        <f t="shared" si="27"/>
        <v>357860.90847941639</v>
      </c>
      <c r="N351" s="38">
        <v>1</v>
      </c>
      <c r="O351" s="4"/>
    </row>
    <row r="352" spans="1:15" s="3" customFormat="1" ht="15" x14ac:dyDescent="0.25">
      <c r="A352" s="37">
        <v>69901</v>
      </c>
      <c r="B352" s="38" t="s">
        <v>78</v>
      </c>
      <c r="C352" s="39">
        <v>596.73800000000006</v>
      </c>
      <c r="D352" s="40">
        <v>304</v>
      </c>
      <c r="E352" s="39">
        <f t="shared" si="25"/>
        <v>1.9629539473684212</v>
      </c>
      <c r="F352" s="42">
        <v>299289912</v>
      </c>
      <c r="G352" s="44">
        <v>485.86400000000003</v>
      </c>
      <c r="H352" s="43">
        <f t="shared" si="26"/>
        <v>615995.24146674783</v>
      </c>
      <c r="I352" s="38">
        <v>1</v>
      </c>
      <c r="J352" s="40">
        <v>19</v>
      </c>
      <c r="K352" s="39">
        <f t="shared" si="28"/>
        <v>37.296125000000004</v>
      </c>
      <c r="L352" s="44">
        <f t="shared" si="29"/>
        <v>448.56787500000002</v>
      </c>
      <c r="M352" s="43">
        <f t="shared" si="27"/>
        <v>667212.09582830686</v>
      </c>
      <c r="N352" s="38">
        <v>1</v>
      </c>
      <c r="O352" s="4"/>
    </row>
    <row r="353" spans="1:15" s="3" customFormat="1" ht="15" x14ac:dyDescent="0.25">
      <c r="A353" s="37">
        <v>199901</v>
      </c>
      <c r="B353" s="38" t="s">
        <v>262</v>
      </c>
      <c r="C353" s="39">
        <v>18795.281999999999</v>
      </c>
      <c r="D353" s="40">
        <v>16144</v>
      </c>
      <c r="E353" s="39">
        <f t="shared" si="25"/>
        <v>1.1642270812685827</v>
      </c>
      <c r="F353" s="42">
        <v>8552629033</v>
      </c>
      <c r="G353" s="44">
        <v>18701.845000000001</v>
      </c>
      <c r="H353" s="43">
        <f t="shared" si="26"/>
        <v>457314.72124809073</v>
      </c>
      <c r="I353" s="38">
        <v>1</v>
      </c>
      <c r="J353" s="40">
        <v>238</v>
      </c>
      <c r="K353" s="39">
        <f t="shared" si="28"/>
        <v>277.08604534192267</v>
      </c>
      <c r="L353" s="44">
        <f t="shared" si="29"/>
        <v>18424.758954658078</v>
      </c>
      <c r="M353" s="43">
        <f t="shared" si="27"/>
        <v>464192.18042674888</v>
      </c>
      <c r="N353" s="38">
        <v>1</v>
      </c>
      <c r="O353" s="4"/>
    </row>
    <row r="354" spans="1:15" s="3" customFormat="1" ht="15" x14ac:dyDescent="0.25">
      <c r="A354" s="37">
        <v>246909</v>
      </c>
      <c r="B354" s="38" t="s">
        <v>312</v>
      </c>
      <c r="C354" s="39">
        <v>57351.637000000002</v>
      </c>
      <c r="D354" s="40">
        <v>48919</v>
      </c>
      <c r="E354" s="39">
        <f t="shared" si="25"/>
        <v>1.1723795866636686</v>
      </c>
      <c r="F354" s="42">
        <v>33040316424</v>
      </c>
      <c r="G354" s="44">
        <v>57798.055</v>
      </c>
      <c r="H354" s="43">
        <f t="shared" si="26"/>
        <v>571651.00839465961</v>
      </c>
      <c r="I354" s="38">
        <v>1</v>
      </c>
      <c r="J354" s="40">
        <v>500</v>
      </c>
      <c r="K354" s="39">
        <f t="shared" si="28"/>
        <v>586.18979333183427</v>
      </c>
      <c r="L354" s="44">
        <f t="shared" si="29"/>
        <v>57211.865206668168</v>
      </c>
      <c r="M354" s="43">
        <f t="shared" si="27"/>
        <v>577508.11487525282</v>
      </c>
      <c r="N354" s="38">
        <v>1</v>
      </c>
      <c r="O354" s="4"/>
    </row>
    <row r="355" spans="1:15" s="3" customFormat="1" ht="15" x14ac:dyDescent="0.25">
      <c r="A355" s="37">
        <v>75908</v>
      </c>
      <c r="B355" s="38" t="s">
        <v>87</v>
      </c>
      <c r="C355" s="39">
        <v>417.87700000000001</v>
      </c>
      <c r="D355" s="40">
        <v>266</v>
      </c>
      <c r="E355" s="39">
        <f t="shared" si="25"/>
        <v>1.5709661654135338</v>
      </c>
      <c r="F355" s="42">
        <v>292315563</v>
      </c>
      <c r="G355" s="44">
        <v>483.73400000000004</v>
      </c>
      <c r="H355" s="43">
        <f t="shared" si="26"/>
        <v>604289.88452331233</v>
      </c>
      <c r="I355" s="38">
        <v>1</v>
      </c>
      <c r="J355" s="40">
        <v>71</v>
      </c>
      <c r="K355" s="39">
        <f t="shared" si="28"/>
        <v>111.5385977443609</v>
      </c>
      <c r="L355" s="44">
        <f t="shared" si="29"/>
        <v>372.19540225563912</v>
      </c>
      <c r="M355" s="43">
        <f t="shared" si="27"/>
        <v>785381.98276620742</v>
      </c>
      <c r="N355" s="38">
        <v>1</v>
      </c>
      <c r="O355" s="4"/>
    </row>
    <row r="356" spans="1:15" s="3" customFormat="1" ht="15" x14ac:dyDescent="0.25">
      <c r="A356" s="37">
        <v>139908</v>
      </c>
      <c r="B356" s="38" t="s">
        <v>374</v>
      </c>
      <c r="C356" s="39">
        <v>270.45800000000003</v>
      </c>
      <c r="D356" s="40">
        <v>158</v>
      </c>
      <c r="E356" s="39">
        <f t="shared" si="25"/>
        <v>1.7117594936708862</v>
      </c>
      <c r="F356" s="42">
        <v>118934828</v>
      </c>
      <c r="G356" s="44">
        <v>282.97700000000003</v>
      </c>
      <c r="H356" s="43">
        <f t="shared" si="26"/>
        <v>420298.56843489042</v>
      </c>
      <c r="I356" s="38">
        <v>1</v>
      </c>
      <c r="J356" s="40">
        <v>23</v>
      </c>
      <c r="K356" s="39">
        <f t="shared" si="28"/>
        <v>39.370468354430386</v>
      </c>
      <c r="L356" s="44">
        <f t="shared" si="29"/>
        <v>243.60653164556965</v>
      </c>
      <c r="M356" s="43">
        <f t="shared" si="27"/>
        <v>488225.11940296332</v>
      </c>
      <c r="N356" s="38">
        <v>1</v>
      </c>
      <c r="O356" s="4"/>
    </row>
    <row r="357" spans="1:15" s="3" customFormat="1" ht="15" x14ac:dyDescent="0.25">
      <c r="A357" s="37">
        <v>237905</v>
      </c>
      <c r="B357" s="38" t="s">
        <v>406</v>
      </c>
      <c r="C357" s="39">
        <v>3308.3110000000001</v>
      </c>
      <c r="D357" s="40">
        <v>2386</v>
      </c>
      <c r="E357" s="39">
        <f t="shared" si="25"/>
        <v>1.386551131601006</v>
      </c>
      <c r="F357" s="42">
        <v>1121774670</v>
      </c>
      <c r="G357" s="44">
        <v>3353.3870000000002</v>
      </c>
      <c r="H357" s="43">
        <f t="shared" si="26"/>
        <v>334519.89585454942</v>
      </c>
      <c r="I357" s="38">
        <v>1</v>
      </c>
      <c r="J357" s="40">
        <v>59</v>
      </c>
      <c r="K357" s="39">
        <f t="shared" si="28"/>
        <v>81.806516764459346</v>
      </c>
      <c r="L357" s="44">
        <f t="shared" si="29"/>
        <v>3271.5804832355407</v>
      </c>
      <c r="M357" s="43">
        <f t="shared" si="27"/>
        <v>342884.63198392198</v>
      </c>
      <c r="N357" s="38">
        <v>1</v>
      </c>
      <c r="O357" s="4"/>
    </row>
    <row r="358" spans="1:15" s="3" customFormat="1" ht="15" x14ac:dyDescent="0.25">
      <c r="A358" s="37">
        <v>128903</v>
      </c>
      <c r="B358" s="38" t="s">
        <v>163</v>
      </c>
      <c r="C358" s="39">
        <v>474.464</v>
      </c>
      <c r="D358" s="40">
        <v>273</v>
      </c>
      <c r="E358" s="39">
        <f t="shared" si="25"/>
        <v>1.7379633699633699</v>
      </c>
      <c r="F358" s="42">
        <v>413822591</v>
      </c>
      <c r="G358" s="44">
        <v>444.721</v>
      </c>
      <c r="H358" s="43">
        <f t="shared" si="26"/>
        <v>930521.8125521394</v>
      </c>
      <c r="I358" s="38">
        <v>1</v>
      </c>
      <c r="J358" s="40">
        <v>8</v>
      </c>
      <c r="K358" s="39">
        <f t="shared" si="28"/>
        <v>13.903706959706959</v>
      </c>
      <c r="L358" s="44">
        <f t="shared" si="29"/>
        <v>430.81729304029307</v>
      </c>
      <c r="M358" s="43">
        <f t="shared" si="27"/>
        <v>960552.41441131383</v>
      </c>
      <c r="N358" s="38">
        <v>1</v>
      </c>
      <c r="O358" s="4"/>
    </row>
    <row r="359" spans="1:15" s="3" customFormat="1" ht="15" x14ac:dyDescent="0.25">
      <c r="A359" s="37">
        <v>232902</v>
      </c>
      <c r="B359" s="38" t="s">
        <v>383</v>
      </c>
      <c r="C359" s="39">
        <v>878.17600000000004</v>
      </c>
      <c r="D359" s="40">
        <v>461</v>
      </c>
      <c r="E359" s="39">
        <f t="shared" si="25"/>
        <v>1.9049370932754881</v>
      </c>
      <c r="F359" s="42">
        <v>324586082</v>
      </c>
      <c r="G359" s="44">
        <v>918.35200000000009</v>
      </c>
      <c r="H359" s="43">
        <f t="shared" si="26"/>
        <v>353444.08462114743</v>
      </c>
      <c r="I359" s="38">
        <v>1</v>
      </c>
      <c r="J359" s="40">
        <v>55</v>
      </c>
      <c r="K359" s="39">
        <f t="shared" si="28"/>
        <v>104.77154013015185</v>
      </c>
      <c r="L359" s="44">
        <f t="shared" si="29"/>
        <v>813.58045986984826</v>
      </c>
      <c r="M359" s="43">
        <f t="shared" si="27"/>
        <v>398960.02670949762</v>
      </c>
      <c r="N359" s="38">
        <v>1</v>
      </c>
      <c r="O359" s="4"/>
    </row>
    <row r="360" spans="1:15" s="3" customFormat="1" ht="15" x14ac:dyDescent="0.25">
      <c r="A360" s="37">
        <v>123913</v>
      </c>
      <c r="B360" s="38" t="s">
        <v>158</v>
      </c>
      <c r="C360" s="39">
        <v>652.00400000000002</v>
      </c>
      <c r="D360" s="40">
        <v>352</v>
      </c>
      <c r="E360" s="39">
        <f t="shared" si="25"/>
        <v>1.852284090909091</v>
      </c>
      <c r="F360" s="42">
        <v>904953049</v>
      </c>
      <c r="G360" s="44">
        <v>698.92399999999998</v>
      </c>
      <c r="H360" s="43">
        <f t="shared" si="26"/>
        <v>1294780.3323394246</v>
      </c>
      <c r="I360" s="38">
        <v>1</v>
      </c>
      <c r="J360" s="40">
        <v>304</v>
      </c>
      <c r="K360" s="39">
        <f t="shared" si="28"/>
        <v>563.0943636363636</v>
      </c>
      <c r="L360" s="44">
        <f t="shared" si="29"/>
        <v>135.82963636363638</v>
      </c>
      <c r="M360" s="43">
        <f t="shared" si="27"/>
        <v>6662412.3661592118</v>
      </c>
      <c r="N360" s="38">
        <v>1</v>
      </c>
      <c r="O360" s="4"/>
    </row>
    <row r="361" spans="1:15" s="3" customFormat="1" ht="15" x14ac:dyDescent="0.25">
      <c r="A361" s="37">
        <v>169911</v>
      </c>
      <c r="B361" s="38" t="s">
        <v>219</v>
      </c>
      <c r="C361" s="39">
        <v>449.47800000000001</v>
      </c>
      <c r="D361" s="40">
        <v>275</v>
      </c>
      <c r="E361" s="39">
        <f t="shared" si="25"/>
        <v>1.6344654545454547</v>
      </c>
      <c r="F361" s="42">
        <v>185266320</v>
      </c>
      <c r="G361" s="44">
        <v>381.11099999999999</v>
      </c>
      <c r="H361" s="43">
        <f t="shared" si="26"/>
        <v>486121.68108503823</v>
      </c>
      <c r="I361" s="38">
        <v>1</v>
      </c>
      <c r="J361" s="40">
        <v>36</v>
      </c>
      <c r="K361" s="39">
        <f t="shared" si="28"/>
        <v>58.840756363636366</v>
      </c>
      <c r="L361" s="44">
        <f t="shared" si="29"/>
        <v>322.2702436363636</v>
      </c>
      <c r="M361" s="43">
        <f t="shared" si="27"/>
        <v>574878.76606146374</v>
      </c>
      <c r="N361" s="38">
        <v>1</v>
      </c>
      <c r="O361" s="4"/>
    </row>
    <row r="362" spans="1:15" s="3" customFormat="1" ht="15" x14ac:dyDescent="0.25">
      <c r="A362" s="37">
        <v>14908</v>
      </c>
      <c r="B362" s="38" t="s">
        <v>7</v>
      </c>
      <c r="C362" s="39">
        <v>2245.239</v>
      </c>
      <c r="D362" s="40">
        <v>1855</v>
      </c>
      <c r="E362" s="39">
        <f t="shared" si="25"/>
        <v>1.2103714285714287</v>
      </c>
      <c r="F362" s="42">
        <v>784846994</v>
      </c>
      <c r="G362" s="44">
        <v>2280.663</v>
      </c>
      <c r="H362" s="43">
        <f t="shared" si="26"/>
        <v>344131.06802714826</v>
      </c>
      <c r="I362" s="38">
        <v>1</v>
      </c>
      <c r="J362" s="40">
        <v>236</v>
      </c>
      <c r="K362" s="39">
        <f t="shared" si="28"/>
        <v>285.64765714285716</v>
      </c>
      <c r="L362" s="44">
        <f t="shared" si="29"/>
        <v>1995.015342857143</v>
      </c>
      <c r="M362" s="43">
        <f t="shared" si="27"/>
        <v>393403.98900190339</v>
      </c>
      <c r="N362" s="38">
        <v>1</v>
      </c>
      <c r="O362" s="4"/>
    </row>
    <row r="363" spans="1:15" s="3" customFormat="1" ht="15" x14ac:dyDescent="0.25">
      <c r="A363" s="37">
        <v>203901</v>
      </c>
      <c r="B363" s="38" t="s">
        <v>266</v>
      </c>
      <c r="C363" s="39">
        <v>1228.0710000000001</v>
      </c>
      <c r="D363" s="40">
        <v>749</v>
      </c>
      <c r="E363" s="39">
        <f t="shared" si="25"/>
        <v>1.6396141522029375</v>
      </c>
      <c r="F363" s="42">
        <v>414263660</v>
      </c>
      <c r="G363" s="44">
        <v>1220.5820000000001</v>
      </c>
      <c r="H363" s="43">
        <f t="shared" si="26"/>
        <v>339398.46728855575</v>
      </c>
      <c r="I363" s="38">
        <v>1</v>
      </c>
      <c r="J363" s="40">
        <v>15</v>
      </c>
      <c r="K363" s="39">
        <f t="shared" si="28"/>
        <v>24.594212283044062</v>
      </c>
      <c r="L363" s="44">
        <f t="shared" si="29"/>
        <v>1195.9877877169561</v>
      </c>
      <c r="M363" s="43">
        <f t="shared" si="27"/>
        <v>346377.83450180193</v>
      </c>
      <c r="N363" s="38">
        <v>1</v>
      </c>
      <c r="O363" s="4"/>
    </row>
    <row r="364" spans="1:15" s="3" customFormat="1" ht="15" x14ac:dyDescent="0.25">
      <c r="A364" s="37">
        <v>214902</v>
      </c>
      <c r="B364" s="38" t="s">
        <v>279</v>
      </c>
      <c r="C364" s="39">
        <v>409.67099999999999</v>
      </c>
      <c r="D364" s="40">
        <v>238</v>
      </c>
      <c r="E364" s="39">
        <f t="shared" si="25"/>
        <v>1.7213067226890757</v>
      </c>
      <c r="F364" s="42">
        <v>170834019</v>
      </c>
      <c r="G364" s="44">
        <v>393.30700000000002</v>
      </c>
      <c r="H364" s="43">
        <f t="shared" si="26"/>
        <v>434352.85667430278</v>
      </c>
      <c r="I364" s="38">
        <v>1</v>
      </c>
      <c r="J364" s="40">
        <v>45</v>
      </c>
      <c r="K364" s="39">
        <f t="shared" si="28"/>
        <v>77.458802521008408</v>
      </c>
      <c r="L364" s="44">
        <f t="shared" si="29"/>
        <v>315.84819747899161</v>
      </c>
      <c r="M364" s="43">
        <f t="shared" si="27"/>
        <v>540873.81331775023</v>
      </c>
      <c r="N364" s="38">
        <v>1</v>
      </c>
      <c r="O364" s="4"/>
    </row>
    <row r="365" spans="1:15" s="3" customFormat="1" ht="15" x14ac:dyDescent="0.25">
      <c r="A365" s="37">
        <v>105902</v>
      </c>
      <c r="B365" s="38" t="s">
        <v>134</v>
      </c>
      <c r="C365" s="39">
        <v>10142.956</v>
      </c>
      <c r="D365" s="40">
        <v>8157</v>
      </c>
      <c r="E365" s="39">
        <f t="shared" si="25"/>
        <v>1.2434664705161211</v>
      </c>
      <c r="F365" s="42">
        <v>5174998736</v>
      </c>
      <c r="G365" s="44">
        <v>10292.553</v>
      </c>
      <c r="H365" s="43">
        <f t="shared" si="26"/>
        <v>502790.58422142692</v>
      </c>
      <c r="I365" s="38">
        <v>1</v>
      </c>
      <c r="J365" s="40">
        <v>14</v>
      </c>
      <c r="K365" s="39">
        <f t="shared" si="28"/>
        <v>17.408530587225695</v>
      </c>
      <c r="L365" s="44">
        <f t="shared" si="29"/>
        <v>10275.144469412775</v>
      </c>
      <c r="M365" s="43">
        <f t="shared" si="27"/>
        <v>503642.43066411617</v>
      </c>
      <c r="N365" s="38">
        <v>1</v>
      </c>
      <c r="O365" s="4"/>
    </row>
    <row r="366" spans="1:15" s="3" customFormat="1" ht="15" x14ac:dyDescent="0.25">
      <c r="A366" s="37">
        <v>58909</v>
      </c>
      <c r="B366" s="38" t="s">
        <v>64</v>
      </c>
      <c r="C366" s="39">
        <v>388.73700000000002</v>
      </c>
      <c r="D366" s="40">
        <v>240</v>
      </c>
      <c r="E366" s="39">
        <f t="shared" si="25"/>
        <v>1.6197375000000001</v>
      </c>
      <c r="F366" s="42">
        <v>523665970</v>
      </c>
      <c r="G366" s="44">
        <v>394.565</v>
      </c>
      <c r="H366" s="43">
        <f t="shared" si="26"/>
        <v>1327198.2309632127</v>
      </c>
      <c r="I366" s="38">
        <v>1</v>
      </c>
      <c r="J366" s="40">
        <v>106</v>
      </c>
      <c r="K366" s="39">
        <f t="shared" si="28"/>
        <v>171.69217499999999</v>
      </c>
      <c r="L366" s="44">
        <f t="shared" si="29"/>
        <v>222.87282500000001</v>
      </c>
      <c r="M366" s="43">
        <f t="shared" si="27"/>
        <v>2349617.8594227447</v>
      </c>
      <c r="N366" s="38">
        <v>1</v>
      </c>
      <c r="O366" s="4"/>
    </row>
    <row r="367" spans="1:15" s="3" customFormat="1" ht="15" x14ac:dyDescent="0.25">
      <c r="A367" s="37">
        <v>182904</v>
      </c>
      <c r="B367" s="38" t="s">
        <v>239</v>
      </c>
      <c r="C367" s="39">
        <v>699.08300000000008</v>
      </c>
      <c r="D367" s="40">
        <v>448</v>
      </c>
      <c r="E367" s="39">
        <f t="shared" si="25"/>
        <v>1.5604531250000002</v>
      </c>
      <c r="F367" s="42">
        <v>270914911</v>
      </c>
      <c r="G367" s="44">
        <v>741.85500000000002</v>
      </c>
      <c r="H367" s="43">
        <f t="shared" si="26"/>
        <v>365185.79911168624</v>
      </c>
      <c r="I367" s="38">
        <v>1</v>
      </c>
      <c r="J367" s="40">
        <v>55</v>
      </c>
      <c r="K367" s="39">
        <f t="shared" si="28"/>
        <v>85.824921875000015</v>
      </c>
      <c r="L367" s="44">
        <f t="shared" si="29"/>
        <v>656.03007812500005</v>
      </c>
      <c r="M367" s="43">
        <f t="shared" si="27"/>
        <v>412961.11265858734</v>
      </c>
      <c r="N367" s="38">
        <v>1</v>
      </c>
      <c r="O367" s="4"/>
    </row>
    <row r="368" spans="1:15" s="3" customFormat="1" ht="15" x14ac:dyDescent="0.25">
      <c r="A368" s="37">
        <v>75903</v>
      </c>
      <c r="B368" s="38" t="s">
        <v>85</v>
      </c>
      <c r="C368" s="39">
        <v>1133.537</v>
      </c>
      <c r="D368" s="40">
        <v>741</v>
      </c>
      <c r="E368" s="39">
        <f t="shared" si="25"/>
        <v>1.5297395411605939</v>
      </c>
      <c r="F368" s="42">
        <v>461290735</v>
      </c>
      <c r="G368" s="44">
        <v>1176.5899999999999</v>
      </c>
      <c r="H368" s="43">
        <f t="shared" si="26"/>
        <v>392057.33093091054</v>
      </c>
      <c r="I368" s="38">
        <v>1</v>
      </c>
      <c r="J368" s="40">
        <v>49</v>
      </c>
      <c r="K368" s="39">
        <f t="shared" si="28"/>
        <v>74.9572375168691</v>
      </c>
      <c r="L368" s="44">
        <f t="shared" si="29"/>
        <v>1101.6327624831308</v>
      </c>
      <c r="M368" s="43">
        <f t="shared" si="27"/>
        <v>418733.67487748776</v>
      </c>
      <c r="N368" s="38">
        <v>1</v>
      </c>
      <c r="O368" s="4"/>
    </row>
    <row r="369" spans="1:15" s="3" customFormat="1" ht="15" x14ac:dyDescent="0.25">
      <c r="A369" s="37">
        <v>8902</v>
      </c>
      <c r="B369" s="38" t="s">
        <v>424</v>
      </c>
      <c r="C369" s="39">
        <v>3654.473</v>
      </c>
      <c r="D369" s="40">
        <v>2809</v>
      </c>
      <c r="E369" s="39">
        <f t="shared" si="25"/>
        <v>1.3009871840512637</v>
      </c>
      <c r="F369" s="42">
        <v>1240577510</v>
      </c>
      <c r="G369" s="44">
        <v>3751.828</v>
      </c>
      <c r="H369" s="43">
        <f t="shared" si="26"/>
        <v>330659.48385693587</v>
      </c>
      <c r="I369" s="38">
        <v>1</v>
      </c>
      <c r="J369" s="40">
        <v>52</v>
      </c>
      <c r="K369" s="39">
        <f t="shared" si="28"/>
        <v>67.651333570665713</v>
      </c>
      <c r="L369" s="44">
        <f t="shared" si="29"/>
        <v>3684.1766664293341</v>
      </c>
      <c r="M369" s="43">
        <f t="shared" si="27"/>
        <v>336731.27602818108</v>
      </c>
      <c r="N369" s="38">
        <v>1</v>
      </c>
      <c r="O369" s="4"/>
    </row>
    <row r="370" spans="1:15" s="3" customFormat="1" ht="15" x14ac:dyDescent="0.25">
      <c r="A370" s="37">
        <v>94901</v>
      </c>
      <c r="B370" s="38" t="s">
        <v>367</v>
      </c>
      <c r="C370" s="39">
        <v>8837.5650000000005</v>
      </c>
      <c r="D370" s="40">
        <v>7441</v>
      </c>
      <c r="E370" s="39">
        <f t="shared" si="25"/>
        <v>1.1876851229673431</v>
      </c>
      <c r="F370" s="42">
        <v>3165753541</v>
      </c>
      <c r="G370" s="44">
        <v>8830.1090000000004</v>
      </c>
      <c r="H370" s="43">
        <f t="shared" si="26"/>
        <v>358518.05917684594</v>
      </c>
      <c r="I370" s="38">
        <v>1</v>
      </c>
      <c r="J370" s="40">
        <v>14</v>
      </c>
      <c r="K370" s="39">
        <f t="shared" si="28"/>
        <v>16.627591721542803</v>
      </c>
      <c r="L370" s="44">
        <f t="shared" si="29"/>
        <v>8813.4814082784578</v>
      </c>
      <c r="M370" s="43">
        <f t="shared" si="27"/>
        <v>359194.44250786345</v>
      </c>
      <c r="N370" s="38">
        <v>1</v>
      </c>
      <c r="O370" s="4"/>
    </row>
    <row r="371" spans="1:15" s="3" customFormat="1" ht="15" x14ac:dyDescent="0.25">
      <c r="A371" s="37">
        <v>83903</v>
      </c>
      <c r="B371" s="38" t="s">
        <v>96</v>
      </c>
      <c r="C371" s="39">
        <v>3622.931</v>
      </c>
      <c r="D371" s="40">
        <v>2871</v>
      </c>
      <c r="E371" s="39">
        <f t="shared" si="25"/>
        <v>1.2619056078021595</v>
      </c>
      <c r="F371" s="42">
        <v>2836438084</v>
      </c>
      <c r="G371" s="44">
        <v>3607.9830000000002</v>
      </c>
      <c r="H371" s="43">
        <f t="shared" si="26"/>
        <v>786156.16647861141</v>
      </c>
      <c r="I371" s="38">
        <v>1</v>
      </c>
      <c r="J371" s="40">
        <v>9</v>
      </c>
      <c r="K371" s="39">
        <f t="shared" si="28"/>
        <v>11.357150470219436</v>
      </c>
      <c r="L371" s="44">
        <f t="shared" si="29"/>
        <v>3596.6258495297807</v>
      </c>
      <c r="M371" s="43">
        <f t="shared" si="27"/>
        <v>788638.63039043476</v>
      </c>
      <c r="N371" s="38">
        <v>1</v>
      </c>
      <c r="O371" s="4"/>
    </row>
    <row r="372" spans="1:15" s="3" customFormat="1" ht="15" x14ac:dyDescent="0.25">
      <c r="A372" s="37">
        <v>101924</v>
      </c>
      <c r="B372" s="38" t="s">
        <v>127</v>
      </c>
      <c r="C372" s="39">
        <v>11334.403</v>
      </c>
      <c r="D372" s="40">
        <v>8900</v>
      </c>
      <c r="E372" s="39">
        <f t="shared" si="25"/>
        <v>1.2735284269662921</v>
      </c>
      <c r="F372" s="42">
        <v>5370108289</v>
      </c>
      <c r="G372" s="44">
        <v>11702.566000000001</v>
      </c>
      <c r="H372" s="43">
        <f t="shared" si="26"/>
        <v>458882.97395631007</v>
      </c>
      <c r="I372" s="38">
        <v>1</v>
      </c>
      <c r="J372" s="40">
        <v>93</v>
      </c>
      <c r="K372" s="39">
        <f t="shared" si="28"/>
        <v>118.43814370786517</v>
      </c>
      <c r="L372" s="44">
        <f t="shared" si="29"/>
        <v>11584.127856292136</v>
      </c>
      <c r="M372" s="43">
        <f t="shared" si="27"/>
        <v>463574.67352046922</v>
      </c>
      <c r="N372" s="38">
        <v>1</v>
      </c>
      <c r="O372" s="4"/>
    </row>
    <row r="373" spans="1:15" s="3" customFormat="1" ht="15" x14ac:dyDescent="0.25">
      <c r="A373" s="37">
        <v>91906</v>
      </c>
      <c r="B373" s="38" t="s">
        <v>464</v>
      </c>
      <c r="C373" s="39">
        <v>9333.5730000000003</v>
      </c>
      <c r="D373" s="40">
        <v>7447</v>
      </c>
      <c r="E373" s="39">
        <f t="shared" si="25"/>
        <v>1.2533332885725796</v>
      </c>
      <c r="F373" s="42">
        <v>2997167334</v>
      </c>
      <c r="G373" s="44">
        <v>9289.755000000001</v>
      </c>
      <c r="H373" s="43">
        <f t="shared" si="26"/>
        <v>322631.472412351</v>
      </c>
      <c r="I373" s="38">
        <v>1</v>
      </c>
      <c r="J373" s="40">
        <v>200</v>
      </c>
      <c r="K373" s="39">
        <f t="shared" si="28"/>
        <v>250.66665771451594</v>
      </c>
      <c r="L373" s="44">
        <f t="shared" si="29"/>
        <v>9039.0883422854859</v>
      </c>
      <c r="M373" s="43">
        <f t="shared" si="27"/>
        <v>331578.49779817311</v>
      </c>
      <c r="N373" s="38">
        <v>1</v>
      </c>
      <c r="O373" s="4"/>
    </row>
    <row r="374" spans="1:15" s="3" customFormat="1" ht="15" x14ac:dyDescent="0.25">
      <c r="A374" s="37">
        <v>143903</v>
      </c>
      <c r="B374" s="38" t="s">
        <v>181</v>
      </c>
      <c r="C374" s="39">
        <v>948.12</v>
      </c>
      <c r="D374" s="40">
        <v>633</v>
      </c>
      <c r="E374" s="39">
        <f t="shared" si="25"/>
        <v>1.4978199052132701</v>
      </c>
      <c r="F374" s="42">
        <v>606376211</v>
      </c>
      <c r="G374" s="44">
        <v>915.68600000000004</v>
      </c>
      <c r="H374" s="43">
        <f t="shared" si="26"/>
        <v>662209.7651378311</v>
      </c>
      <c r="I374" s="38">
        <v>1</v>
      </c>
      <c r="J374" s="40">
        <v>37</v>
      </c>
      <c r="K374" s="39">
        <f t="shared" si="28"/>
        <v>55.419336492890992</v>
      </c>
      <c r="L374" s="44">
        <f t="shared" si="29"/>
        <v>860.266663507109</v>
      </c>
      <c r="M374" s="43">
        <f t="shared" si="27"/>
        <v>704870.05567313731</v>
      </c>
      <c r="N374" s="38">
        <v>1</v>
      </c>
      <c r="O374" s="4"/>
    </row>
    <row r="375" spans="1:15" s="3" customFormat="1" ht="15" x14ac:dyDescent="0.25">
      <c r="A375" s="37">
        <v>115902</v>
      </c>
      <c r="B375" s="38" t="s">
        <v>370</v>
      </c>
      <c r="C375" s="39">
        <v>286.55200000000002</v>
      </c>
      <c r="D375" s="40">
        <v>114</v>
      </c>
      <c r="E375" s="39">
        <f t="shared" si="25"/>
        <v>2.5136140350877194</v>
      </c>
      <c r="F375" s="42">
        <v>144669986</v>
      </c>
      <c r="G375" s="44">
        <v>278.89400000000001</v>
      </c>
      <c r="H375" s="43">
        <f t="shared" si="26"/>
        <v>518727.49503395555</v>
      </c>
      <c r="I375" s="38">
        <v>1</v>
      </c>
      <c r="J375" s="40">
        <v>7</v>
      </c>
      <c r="K375" s="39">
        <f t="shared" si="28"/>
        <v>17.595298245614035</v>
      </c>
      <c r="L375" s="44">
        <f t="shared" si="29"/>
        <v>261.29870175438595</v>
      </c>
      <c r="M375" s="43">
        <f t="shared" si="27"/>
        <v>553657.50012790365</v>
      </c>
      <c r="N375" s="38">
        <v>1</v>
      </c>
      <c r="O375" s="4"/>
    </row>
    <row r="376" spans="1:15" s="3" customFormat="1" ht="15" x14ac:dyDescent="0.25">
      <c r="A376" s="37">
        <v>23902</v>
      </c>
      <c r="B376" s="38" t="s">
        <v>347</v>
      </c>
      <c r="C376" s="39">
        <v>375.26900000000001</v>
      </c>
      <c r="D376" s="40">
        <v>202</v>
      </c>
      <c r="E376" s="39">
        <f t="shared" si="25"/>
        <v>1.8577673267326733</v>
      </c>
      <c r="F376" s="42">
        <v>144911720</v>
      </c>
      <c r="G376" s="44">
        <v>342.238</v>
      </c>
      <c r="H376" s="43">
        <f t="shared" si="26"/>
        <v>423423.81617470883</v>
      </c>
      <c r="I376" s="38">
        <v>1</v>
      </c>
      <c r="J376" s="40">
        <v>36</v>
      </c>
      <c r="K376" s="39">
        <f t="shared" si="28"/>
        <v>66.879623762376241</v>
      </c>
      <c r="L376" s="44">
        <f t="shared" si="29"/>
        <v>275.35837623762376</v>
      </c>
      <c r="M376" s="43">
        <f t="shared" si="27"/>
        <v>526265.88658754551</v>
      </c>
      <c r="N376" s="38">
        <v>1</v>
      </c>
      <c r="O376" s="4"/>
    </row>
    <row r="377" spans="1:15" s="3" customFormat="1" ht="15" x14ac:dyDescent="0.25">
      <c r="A377" s="37">
        <v>49909</v>
      </c>
      <c r="B377" s="38" t="s">
        <v>52</v>
      </c>
      <c r="C377" s="39">
        <v>138.905</v>
      </c>
      <c r="D377" s="40">
        <v>69</v>
      </c>
      <c r="E377" s="39">
        <f t="shared" si="25"/>
        <v>2.0131159420289855</v>
      </c>
      <c r="F377" s="42">
        <v>123066676</v>
      </c>
      <c r="G377" s="44">
        <v>138.93</v>
      </c>
      <c r="H377" s="43">
        <f t="shared" si="26"/>
        <v>885817.8651119268</v>
      </c>
      <c r="I377" s="38">
        <v>1</v>
      </c>
      <c r="J377" s="40">
        <v>39</v>
      </c>
      <c r="K377" s="39">
        <f t="shared" si="28"/>
        <v>78.51152173913043</v>
      </c>
      <c r="L377" s="44">
        <f t="shared" si="29"/>
        <v>60.418478260869577</v>
      </c>
      <c r="M377" s="43">
        <f t="shared" si="27"/>
        <v>2036904.5951245835</v>
      </c>
      <c r="N377" s="38">
        <v>1</v>
      </c>
      <c r="O377" s="4"/>
    </row>
    <row r="378" spans="1:15" s="3" customFormat="1" ht="15" x14ac:dyDescent="0.25">
      <c r="A378" s="37">
        <v>249908</v>
      </c>
      <c r="B378" s="38" t="s">
        <v>320</v>
      </c>
      <c r="C378" s="39">
        <v>372.94800000000004</v>
      </c>
      <c r="D378" s="40">
        <v>227</v>
      </c>
      <c r="E378" s="39">
        <f t="shared" si="25"/>
        <v>1.6429427312775331</v>
      </c>
      <c r="F378" s="42">
        <v>234580118</v>
      </c>
      <c r="G378" s="44">
        <v>414.18700000000001</v>
      </c>
      <c r="H378" s="43">
        <f t="shared" si="26"/>
        <v>566362.82162404899</v>
      </c>
      <c r="I378" s="38">
        <v>1</v>
      </c>
      <c r="J378" s="40">
        <v>20</v>
      </c>
      <c r="K378" s="39">
        <f t="shared" si="28"/>
        <v>32.858854625550663</v>
      </c>
      <c r="L378" s="44">
        <f t="shared" si="29"/>
        <v>381.32814537444938</v>
      </c>
      <c r="M378" s="43">
        <f t="shared" si="27"/>
        <v>615166.02130076569</v>
      </c>
      <c r="N378" s="38">
        <v>1</v>
      </c>
      <c r="O378" s="4"/>
    </row>
    <row r="379" spans="1:15" s="3" customFormat="1" ht="15" x14ac:dyDescent="0.25">
      <c r="A379" s="37">
        <v>11904</v>
      </c>
      <c r="B379" s="38" t="s">
        <v>425</v>
      </c>
      <c r="C379" s="39">
        <v>2296.482</v>
      </c>
      <c r="D379" s="40">
        <v>1772</v>
      </c>
      <c r="E379" s="39">
        <f t="shared" si="25"/>
        <v>1.2959830699774266</v>
      </c>
      <c r="F379" s="42">
        <v>787812223</v>
      </c>
      <c r="G379" s="44">
        <v>2298.9680000000003</v>
      </c>
      <c r="H379" s="43">
        <f t="shared" si="26"/>
        <v>342680.8128690786</v>
      </c>
      <c r="I379" s="38">
        <v>1</v>
      </c>
      <c r="J379" s="40">
        <v>80</v>
      </c>
      <c r="K379" s="39">
        <f t="shared" si="28"/>
        <v>103.67864559819412</v>
      </c>
      <c r="L379" s="44">
        <f t="shared" si="29"/>
        <v>2195.2893544018061</v>
      </c>
      <c r="M379" s="43">
        <f t="shared" si="27"/>
        <v>358864.86736718623</v>
      </c>
      <c r="N379" s="38">
        <v>1</v>
      </c>
      <c r="O379" s="4"/>
    </row>
    <row r="380" spans="1:15" s="3" customFormat="1" ht="15" x14ac:dyDescent="0.25">
      <c r="A380" s="37">
        <v>208902</v>
      </c>
      <c r="B380" s="38" t="s">
        <v>270</v>
      </c>
      <c r="C380" s="39">
        <v>3436.6980000000003</v>
      </c>
      <c r="D380" s="40">
        <v>2694</v>
      </c>
      <c r="E380" s="39">
        <f t="shared" si="25"/>
        <v>1.2756859688195992</v>
      </c>
      <c r="F380" s="42">
        <v>2070395012</v>
      </c>
      <c r="G380" s="44">
        <v>3632.069</v>
      </c>
      <c r="H380" s="43">
        <f t="shared" si="26"/>
        <v>570031.8501658421</v>
      </c>
      <c r="I380" s="38">
        <v>1</v>
      </c>
      <c r="J380" s="40">
        <v>25</v>
      </c>
      <c r="K380" s="39">
        <f t="shared" si="28"/>
        <v>31.89214922048998</v>
      </c>
      <c r="L380" s="44">
        <f t="shared" si="29"/>
        <v>3600.17685077951</v>
      </c>
      <c r="M380" s="43">
        <f t="shared" si="27"/>
        <v>575081.47455359541</v>
      </c>
      <c r="N380" s="38">
        <v>1</v>
      </c>
      <c r="O380" s="4"/>
    </row>
    <row r="381" spans="1:15" s="3" customFormat="1" ht="15" x14ac:dyDescent="0.25">
      <c r="A381" s="37">
        <v>26902</v>
      </c>
      <c r="B381" s="38" t="s">
        <v>411</v>
      </c>
      <c r="C381" s="39">
        <v>776.952</v>
      </c>
      <c r="D381" s="40">
        <v>494</v>
      </c>
      <c r="E381" s="39">
        <f t="shared" si="25"/>
        <v>1.5727773279352226</v>
      </c>
      <c r="F381" s="42">
        <v>292265611</v>
      </c>
      <c r="G381" s="44">
        <v>718.31100000000004</v>
      </c>
      <c r="H381" s="43">
        <f t="shared" si="26"/>
        <v>406878.92987856234</v>
      </c>
      <c r="I381" s="38">
        <v>1</v>
      </c>
      <c r="J381" s="40">
        <v>20</v>
      </c>
      <c r="K381" s="39">
        <f t="shared" si="28"/>
        <v>31.455546558704452</v>
      </c>
      <c r="L381" s="44">
        <f t="shared" si="29"/>
        <v>686.85545344129559</v>
      </c>
      <c r="M381" s="43">
        <f t="shared" si="27"/>
        <v>425512.54348449234</v>
      </c>
      <c r="N381" s="38">
        <v>1</v>
      </c>
      <c r="O381" s="4"/>
    </row>
    <row r="382" spans="1:15" s="3" customFormat="1" ht="15" x14ac:dyDescent="0.25">
      <c r="A382" s="37">
        <v>218901</v>
      </c>
      <c r="B382" s="38" t="s">
        <v>282</v>
      </c>
      <c r="C382" s="39">
        <v>1340.088</v>
      </c>
      <c r="D382" s="40">
        <v>798</v>
      </c>
      <c r="E382" s="39">
        <f t="shared" si="25"/>
        <v>1.6793082706766918</v>
      </c>
      <c r="F382" s="42">
        <v>530281973</v>
      </c>
      <c r="G382" s="44">
        <v>1357.491</v>
      </c>
      <c r="H382" s="43">
        <f t="shared" si="26"/>
        <v>390633.87749900366</v>
      </c>
      <c r="I382" s="38">
        <v>1</v>
      </c>
      <c r="J382" s="40">
        <v>12</v>
      </c>
      <c r="K382" s="39">
        <f t="shared" si="28"/>
        <v>20.151699248120302</v>
      </c>
      <c r="L382" s="44">
        <f t="shared" si="29"/>
        <v>1337.3393007518796</v>
      </c>
      <c r="M382" s="43">
        <f t="shared" si="27"/>
        <v>396520.14466475678</v>
      </c>
      <c r="N382" s="38">
        <v>1</v>
      </c>
      <c r="O382" s="4"/>
    </row>
    <row r="383" spans="1:15" s="3" customFormat="1" ht="15" x14ac:dyDescent="0.25">
      <c r="A383" s="37">
        <v>101920</v>
      </c>
      <c r="B383" s="38" t="s">
        <v>125</v>
      </c>
      <c r="C383" s="39">
        <v>43560.321000000004</v>
      </c>
      <c r="D383" s="40">
        <v>34674</v>
      </c>
      <c r="E383" s="39">
        <f t="shared" si="25"/>
        <v>1.2562819691988234</v>
      </c>
      <c r="F383" s="42">
        <v>31156957538</v>
      </c>
      <c r="G383" s="44">
        <v>42801.819000000003</v>
      </c>
      <c r="H383" s="43">
        <f t="shared" si="26"/>
        <v>727935.36036400695</v>
      </c>
      <c r="I383" s="38">
        <v>1</v>
      </c>
      <c r="J383" s="40">
        <v>729</v>
      </c>
      <c r="K383" s="39">
        <f t="shared" si="28"/>
        <v>915.8295555459423</v>
      </c>
      <c r="L383" s="44">
        <f t="shared" si="29"/>
        <v>41885.989444454062</v>
      </c>
      <c r="M383" s="43">
        <f t="shared" si="27"/>
        <v>743851.53487463703</v>
      </c>
      <c r="N383" s="38">
        <v>1</v>
      </c>
      <c r="O383" s="4"/>
    </row>
    <row r="384" spans="1:15" s="3" customFormat="1" ht="15" x14ac:dyDescent="0.25">
      <c r="A384" s="37">
        <v>79910</v>
      </c>
      <c r="B384" s="38" t="s">
        <v>90</v>
      </c>
      <c r="C384" s="39">
        <v>4762.0889999999999</v>
      </c>
      <c r="D384" s="40">
        <v>3600</v>
      </c>
      <c r="E384" s="39">
        <f t="shared" si="25"/>
        <v>1.3228024999999999</v>
      </c>
      <c r="F384" s="42">
        <v>2453003279</v>
      </c>
      <c r="G384" s="44">
        <v>4710.009</v>
      </c>
      <c r="H384" s="43">
        <f t="shared" si="26"/>
        <v>520806.49506189901</v>
      </c>
      <c r="I384" s="38">
        <v>1</v>
      </c>
      <c r="J384" s="40">
        <v>898</v>
      </c>
      <c r="K384" s="39">
        <f t="shared" si="28"/>
        <v>1187.8766449999998</v>
      </c>
      <c r="L384" s="44">
        <f t="shared" si="29"/>
        <v>3522.1323550000002</v>
      </c>
      <c r="M384" s="43">
        <f t="shared" si="27"/>
        <v>696454.03175088798</v>
      </c>
      <c r="N384" s="38">
        <v>1</v>
      </c>
      <c r="O384" s="4"/>
    </row>
    <row r="385" spans="1:15" s="3" customFormat="1" ht="15" x14ac:dyDescent="0.25">
      <c r="A385" s="37">
        <v>156902</v>
      </c>
      <c r="B385" s="38" t="s">
        <v>199</v>
      </c>
      <c r="C385" s="39">
        <v>1545.78</v>
      </c>
      <c r="D385" s="40">
        <v>1009</v>
      </c>
      <c r="E385" s="39">
        <f t="shared" si="25"/>
        <v>1.5319920713577799</v>
      </c>
      <c r="F385" s="42">
        <v>2003588051</v>
      </c>
      <c r="G385" s="44">
        <v>1527.6570000000002</v>
      </c>
      <c r="H385" s="43">
        <f t="shared" si="26"/>
        <v>1311543.1350100185</v>
      </c>
      <c r="I385" s="38">
        <v>1</v>
      </c>
      <c r="J385" s="40">
        <v>18</v>
      </c>
      <c r="K385" s="39">
        <f t="shared" si="28"/>
        <v>27.57585728444004</v>
      </c>
      <c r="L385" s="44">
        <f t="shared" si="29"/>
        <v>1500.0811427155602</v>
      </c>
      <c r="M385" s="43">
        <f t="shared" si="27"/>
        <v>1335653.1149861356</v>
      </c>
      <c r="N385" s="38">
        <v>1</v>
      </c>
      <c r="O385" s="4"/>
    </row>
    <row r="386" spans="1:15" s="3" customFormat="1" ht="15" x14ac:dyDescent="0.25">
      <c r="A386" s="37">
        <v>72903</v>
      </c>
      <c r="B386" s="38" t="s">
        <v>364</v>
      </c>
      <c r="C386" s="39">
        <v>4456.0529999999999</v>
      </c>
      <c r="D386" s="40">
        <v>3641</v>
      </c>
      <c r="E386" s="39">
        <f t="shared" si="25"/>
        <v>1.2238541609447953</v>
      </c>
      <c r="F386" s="42">
        <v>1670321409</v>
      </c>
      <c r="G386" s="44">
        <v>4673.9350000000004</v>
      </c>
      <c r="H386" s="43">
        <f t="shared" si="26"/>
        <v>357369.41335298843</v>
      </c>
      <c r="I386" s="38">
        <v>1</v>
      </c>
      <c r="J386" s="40">
        <v>212</v>
      </c>
      <c r="K386" s="39">
        <f t="shared" si="28"/>
        <v>259.4570821202966</v>
      </c>
      <c r="L386" s="44">
        <f t="shared" si="29"/>
        <v>4414.4779178797035</v>
      </c>
      <c r="M386" s="43">
        <f t="shared" si="27"/>
        <v>378373.4883427085</v>
      </c>
      <c r="N386" s="38">
        <v>1</v>
      </c>
      <c r="O386" s="4"/>
    </row>
    <row r="387" spans="1:15" s="3" customFormat="1" ht="15" x14ac:dyDescent="0.25">
      <c r="A387" s="37">
        <v>216901</v>
      </c>
      <c r="B387" s="38" t="s">
        <v>280</v>
      </c>
      <c r="C387" s="39">
        <v>567.98300000000006</v>
      </c>
      <c r="D387" s="40">
        <v>305</v>
      </c>
      <c r="E387" s="39">
        <f t="shared" si="25"/>
        <v>1.8622393442622953</v>
      </c>
      <c r="F387" s="42">
        <v>453864890</v>
      </c>
      <c r="G387" s="44">
        <v>524.88900000000001</v>
      </c>
      <c r="H387" s="43">
        <f t="shared" si="26"/>
        <v>864687.37199674593</v>
      </c>
      <c r="I387" s="38">
        <v>1</v>
      </c>
      <c r="J387" s="40">
        <v>14</v>
      </c>
      <c r="K387" s="39">
        <f t="shared" si="28"/>
        <v>26.071350819672134</v>
      </c>
      <c r="L387" s="44">
        <f t="shared" si="29"/>
        <v>498.81764918032786</v>
      </c>
      <c r="M387" s="43">
        <f t="shared" si="27"/>
        <v>909881.37798613263</v>
      </c>
      <c r="N387" s="38">
        <v>1</v>
      </c>
      <c r="O387" s="4"/>
    </row>
    <row r="388" spans="1:15" s="3" customFormat="1" ht="15" x14ac:dyDescent="0.25">
      <c r="A388" s="37">
        <v>211902</v>
      </c>
      <c r="B388" s="38" t="s">
        <v>276</v>
      </c>
      <c r="C388" s="39">
        <v>1015.422</v>
      </c>
      <c r="D388" s="40">
        <v>572</v>
      </c>
      <c r="E388" s="39">
        <f t="shared" si="25"/>
        <v>1.7752132867132868</v>
      </c>
      <c r="F388" s="42">
        <v>409408854</v>
      </c>
      <c r="G388" s="44">
        <v>986.94400000000007</v>
      </c>
      <c r="H388" s="43">
        <f t="shared" si="26"/>
        <v>414824.8066759613</v>
      </c>
      <c r="I388" s="38">
        <v>1</v>
      </c>
      <c r="J388" s="40">
        <v>6</v>
      </c>
      <c r="K388" s="39">
        <f t="shared" si="28"/>
        <v>10.651279720279721</v>
      </c>
      <c r="L388" s="44">
        <f t="shared" si="29"/>
        <v>976.29272027972036</v>
      </c>
      <c r="M388" s="43">
        <f t="shared" si="27"/>
        <v>419350.51393469278</v>
      </c>
      <c r="N388" s="38">
        <v>1</v>
      </c>
      <c r="O388" s="4"/>
    </row>
    <row r="389" spans="1:15" s="3" customFormat="1" ht="15" x14ac:dyDescent="0.25">
      <c r="A389" s="37">
        <v>140908</v>
      </c>
      <c r="B389" s="38" t="s">
        <v>177</v>
      </c>
      <c r="C389" s="39">
        <v>837.48200000000008</v>
      </c>
      <c r="D389" s="40">
        <v>467</v>
      </c>
      <c r="E389" s="39">
        <f t="shared" si="25"/>
        <v>1.7933233404710922</v>
      </c>
      <c r="F389" s="42">
        <v>522264704</v>
      </c>
      <c r="G389" s="44">
        <v>811.19900000000007</v>
      </c>
      <c r="H389" s="43">
        <f t="shared" si="26"/>
        <v>643818.22955896147</v>
      </c>
      <c r="I389" s="38">
        <v>1</v>
      </c>
      <c r="J389" s="40">
        <v>130</v>
      </c>
      <c r="K389" s="39">
        <f t="shared" si="28"/>
        <v>233.13203426124198</v>
      </c>
      <c r="L389" s="44">
        <f t="shared" si="29"/>
        <v>578.06696573875809</v>
      </c>
      <c r="M389" s="43">
        <f t="shared" si="27"/>
        <v>903467.47860354919</v>
      </c>
      <c r="N389" s="38">
        <v>1</v>
      </c>
      <c r="O389" s="4"/>
    </row>
    <row r="390" spans="1:15" s="3" customFormat="1" ht="15" x14ac:dyDescent="0.25">
      <c r="A390" s="37">
        <v>110907</v>
      </c>
      <c r="B390" s="38" t="s">
        <v>140</v>
      </c>
      <c r="C390" s="39">
        <v>868.505</v>
      </c>
      <c r="D390" s="40">
        <v>585</v>
      </c>
      <c r="E390" s="39">
        <f t="shared" si="25"/>
        <v>1.4846239316239316</v>
      </c>
      <c r="F390" s="42">
        <v>795437689</v>
      </c>
      <c r="G390" s="44">
        <v>908.57800000000009</v>
      </c>
      <c r="H390" s="43">
        <f t="shared" si="26"/>
        <v>875475.40112131252</v>
      </c>
      <c r="I390" s="38">
        <v>1</v>
      </c>
      <c r="J390" s="40">
        <v>168</v>
      </c>
      <c r="K390" s="39">
        <f t="shared" si="28"/>
        <v>249.41682051282049</v>
      </c>
      <c r="L390" s="44">
        <f t="shared" si="29"/>
        <v>659.16117948717965</v>
      </c>
      <c r="M390" s="43">
        <f t="shared" si="27"/>
        <v>1206742.3169835974</v>
      </c>
      <c r="N390" s="38">
        <v>1</v>
      </c>
      <c r="O390" s="4"/>
    </row>
    <row r="391" spans="1:15" s="3" customFormat="1" ht="15" x14ac:dyDescent="0.25">
      <c r="A391" s="37">
        <v>57919</v>
      </c>
      <c r="B391" s="38" t="s">
        <v>60</v>
      </c>
      <c r="C391" s="39">
        <v>2233.576</v>
      </c>
      <c r="D391" s="40">
        <v>1794</v>
      </c>
      <c r="E391" s="39">
        <f t="shared" si="25"/>
        <v>1.2450256410256411</v>
      </c>
      <c r="F391" s="42">
        <v>1088052317</v>
      </c>
      <c r="G391" s="44">
        <v>2431.2190000000001</v>
      </c>
      <c r="H391" s="43">
        <f t="shared" si="26"/>
        <v>447533.6516373062</v>
      </c>
      <c r="I391" s="38">
        <v>1</v>
      </c>
      <c r="J391" s="40">
        <v>129</v>
      </c>
      <c r="K391" s="39">
        <f t="shared" si="28"/>
        <v>160.6083076923077</v>
      </c>
      <c r="L391" s="44">
        <f t="shared" si="29"/>
        <v>2270.6106923076923</v>
      </c>
      <c r="M391" s="43">
        <f t="shared" si="27"/>
        <v>479189.28625064238</v>
      </c>
      <c r="N391" s="38">
        <v>1</v>
      </c>
      <c r="O391" s="4"/>
    </row>
    <row r="392" spans="1:15" s="3" customFormat="1" ht="15" x14ac:dyDescent="0.25">
      <c r="A392" s="37">
        <v>20906</v>
      </c>
      <c r="B392" s="38" t="s">
        <v>20</v>
      </c>
      <c r="C392" s="39">
        <v>2624.076</v>
      </c>
      <c r="D392" s="40">
        <v>1962</v>
      </c>
      <c r="E392" s="39">
        <f t="shared" si="25"/>
        <v>1.3374495412844036</v>
      </c>
      <c r="F392" s="42">
        <v>2473942815</v>
      </c>
      <c r="G392" s="44">
        <v>2712.2220000000002</v>
      </c>
      <c r="H392" s="43">
        <f t="shared" si="26"/>
        <v>912146.13516150217</v>
      </c>
      <c r="I392" s="38">
        <v>1</v>
      </c>
      <c r="J392" s="40">
        <v>216</v>
      </c>
      <c r="K392" s="39">
        <f t="shared" si="28"/>
        <v>288.88910091743116</v>
      </c>
      <c r="L392" s="44">
        <f t="shared" si="29"/>
        <v>2423.3328990825689</v>
      </c>
      <c r="M392" s="43">
        <f t="shared" si="27"/>
        <v>1020884.4257165786</v>
      </c>
      <c r="N392" s="38">
        <v>1</v>
      </c>
      <c r="O392" s="4"/>
    </row>
    <row r="393" spans="1:15" s="3" customFormat="1" ht="15" x14ac:dyDescent="0.25">
      <c r="A393" s="37">
        <v>201910</v>
      </c>
      <c r="B393" s="38" t="s">
        <v>265</v>
      </c>
      <c r="C393" s="39">
        <v>2070.1790000000001</v>
      </c>
      <c r="D393" s="40">
        <v>1613</v>
      </c>
      <c r="E393" s="39">
        <f t="shared" si="25"/>
        <v>1.2834339739615623</v>
      </c>
      <c r="F393" s="42">
        <v>950116046</v>
      </c>
      <c r="G393" s="44">
        <v>2251.2290000000003</v>
      </c>
      <c r="H393" s="43">
        <f t="shared" si="26"/>
        <v>422043.26881005883</v>
      </c>
      <c r="I393" s="38">
        <v>1</v>
      </c>
      <c r="J393" s="40">
        <v>315</v>
      </c>
      <c r="K393" s="39">
        <f t="shared" si="28"/>
        <v>404.28170179789214</v>
      </c>
      <c r="L393" s="44">
        <f t="shared" si="29"/>
        <v>1846.9472982021082</v>
      </c>
      <c r="M393" s="43">
        <f t="shared" si="27"/>
        <v>514425.09860724269</v>
      </c>
      <c r="N393" s="38">
        <v>1</v>
      </c>
      <c r="O393" s="4"/>
    </row>
    <row r="394" spans="1:15" s="3" customFormat="1" ht="15" x14ac:dyDescent="0.25">
      <c r="A394" s="37">
        <v>81904</v>
      </c>
      <c r="B394" s="38" t="s">
        <v>93</v>
      </c>
      <c r="C394" s="39">
        <v>1683.1000000000001</v>
      </c>
      <c r="D394" s="40">
        <v>1230</v>
      </c>
      <c r="E394" s="39">
        <f t="shared" si="25"/>
        <v>1.3683739837398374</v>
      </c>
      <c r="F394" s="42">
        <v>704812990</v>
      </c>
      <c r="G394" s="44">
        <v>1750.49</v>
      </c>
      <c r="H394" s="43">
        <f t="shared" si="26"/>
        <v>402637.54148838326</v>
      </c>
      <c r="I394" s="38">
        <v>1</v>
      </c>
      <c r="J394" s="40">
        <v>89</v>
      </c>
      <c r="K394" s="39">
        <f t="shared" si="28"/>
        <v>121.78528455284552</v>
      </c>
      <c r="L394" s="44">
        <f t="shared" si="29"/>
        <v>1628.7047154471545</v>
      </c>
      <c r="M394" s="43">
        <f t="shared" si="27"/>
        <v>432744.48911170271</v>
      </c>
      <c r="N394" s="38">
        <v>1</v>
      </c>
      <c r="O394" s="4"/>
    </row>
    <row r="395" spans="1:15" s="3" customFormat="1" ht="15" x14ac:dyDescent="0.25">
      <c r="A395" s="37">
        <v>222901</v>
      </c>
      <c r="B395" s="38" t="s">
        <v>286</v>
      </c>
      <c r="C395" s="39">
        <v>278.21600000000001</v>
      </c>
      <c r="D395" s="40">
        <v>138</v>
      </c>
      <c r="E395" s="39">
        <f t="shared" si="25"/>
        <v>2.0160579710144928</v>
      </c>
      <c r="F395" s="42">
        <v>242396383</v>
      </c>
      <c r="G395" s="44">
        <v>281.54400000000004</v>
      </c>
      <c r="H395" s="43">
        <f t="shared" si="26"/>
        <v>860953.82249310927</v>
      </c>
      <c r="I395" s="38">
        <v>1</v>
      </c>
      <c r="J395" s="40">
        <v>1</v>
      </c>
      <c r="K395" s="39">
        <f t="shared" si="28"/>
        <v>2.0160579710144928</v>
      </c>
      <c r="L395" s="44">
        <f t="shared" si="29"/>
        <v>279.52794202898554</v>
      </c>
      <c r="M395" s="43">
        <f t="shared" si="27"/>
        <v>867163.33701932675</v>
      </c>
      <c r="N395" s="38">
        <v>1</v>
      </c>
      <c r="O395" s="4"/>
    </row>
    <row r="396" spans="1:15" s="3" customFormat="1" ht="15" x14ac:dyDescent="0.25">
      <c r="A396" s="37">
        <v>84906</v>
      </c>
      <c r="B396" s="38" t="s">
        <v>99</v>
      </c>
      <c r="C396" s="39">
        <v>10923.166999999999</v>
      </c>
      <c r="D396" s="40">
        <v>8770</v>
      </c>
      <c r="E396" s="39">
        <f t="shared" si="25"/>
        <v>1.2455150513112885</v>
      </c>
      <c r="F396" s="42">
        <v>4679651674</v>
      </c>
      <c r="G396" s="44">
        <v>11279.054</v>
      </c>
      <c r="H396" s="43">
        <f t="shared" si="26"/>
        <v>414897.53254129289</v>
      </c>
      <c r="I396" s="38">
        <v>1</v>
      </c>
      <c r="J396" s="40">
        <v>116</v>
      </c>
      <c r="K396" s="39">
        <f t="shared" si="28"/>
        <v>144.47974595210945</v>
      </c>
      <c r="L396" s="44">
        <f t="shared" si="29"/>
        <v>11134.574254047891</v>
      </c>
      <c r="M396" s="43">
        <f t="shared" si="27"/>
        <v>420281.15015702083</v>
      </c>
      <c r="N396" s="38">
        <v>1</v>
      </c>
      <c r="O396" s="4"/>
    </row>
    <row r="397" spans="1:15" s="3" customFormat="1" ht="15" x14ac:dyDescent="0.25">
      <c r="A397" s="37">
        <v>211901</v>
      </c>
      <c r="B397" s="38" t="s">
        <v>275</v>
      </c>
      <c r="C397" s="39">
        <v>241.63400000000001</v>
      </c>
      <c r="D397" s="40">
        <v>105</v>
      </c>
      <c r="E397" s="39">
        <f t="shared" si="25"/>
        <v>2.3012761904761905</v>
      </c>
      <c r="F397" s="42">
        <v>91402557</v>
      </c>
      <c r="G397" s="44">
        <v>252.49600000000001</v>
      </c>
      <c r="H397" s="43">
        <f t="shared" si="26"/>
        <v>361996.05934351432</v>
      </c>
      <c r="I397" s="38">
        <v>1</v>
      </c>
      <c r="J397" s="40">
        <v>0</v>
      </c>
      <c r="K397" s="39">
        <f t="shared" si="28"/>
        <v>0</v>
      </c>
      <c r="L397" s="44">
        <f t="shared" si="29"/>
        <v>252.49600000000001</v>
      </c>
      <c r="M397" s="43">
        <f t="shared" si="27"/>
        <v>361996.05934351432</v>
      </c>
      <c r="N397" s="38">
        <v>1</v>
      </c>
      <c r="O397" s="4"/>
    </row>
    <row r="398" spans="1:15" s="3" customFormat="1" ht="15" x14ac:dyDescent="0.25">
      <c r="A398" s="37">
        <v>56902</v>
      </c>
      <c r="B398" s="38" t="s">
        <v>55</v>
      </c>
      <c r="C398" s="39">
        <v>333.642</v>
      </c>
      <c r="D398" s="40">
        <v>174</v>
      </c>
      <c r="E398" s="39">
        <f t="shared" si="25"/>
        <v>1.9174827586206897</v>
      </c>
      <c r="F398" s="42">
        <v>177579234</v>
      </c>
      <c r="G398" s="44">
        <v>361.279</v>
      </c>
      <c r="H398" s="43">
        <f t="shared" si="26"/>
        <v>491529.35542890674</v>
      </c>
      <c r="I398" s="38">
        <v>1</v>
      </c>
      <c r="J398" s="40">
        <v>25</v>
      </c>
      <c r="K398" s="39">
        <f t="shared" si="28"/>
        <v>47.937068965517241</v>
      </c>
      <c r="L398" s="44">
        <f t="shared" si="29"/>
        <v>313.34193103448274</v>
      </c>
      <c r="M398" s="43">
        <f t="shared" si="27"/>
        <v>566726.6854893344</v>
      </c>
      <c r="N398" s="38">
        <v>1</v>
      </c>
      <c r="O398" s="4"/>
    </row>
    <row r="399" spans="1:15" s="3" customFormat="1" ht="15" x14ac:dyDescent="0.25">
      <c r="A399" s="37">
        <v>149902</v>
      </c>
      <c r="B399" s="38" t="s">
        <v>196</v>
      </c>
      <c r="C399" s="39">
        <v>1140.287</v>
      </c>
      <c r="D399" s="40">
        <v>653</v>
      </c>
      <c r="E399" s="39">
        <f t="shared" si="25"/>
        <v>1.7462281776416539</v>
      </c>
      <c r="F399" s="42">
        <v>1493537335</v>
      </c>
      <c r="G399" s="44">
        <v>1190.5360000000001</v>
      </c>
      <c r="H399" s="43">
        <f t="shared" si="26"/>
        <v>1254508.3349012544</v>
      </c>
      <c r="I399" s="38">
        <v>1</v>
      </c>
      <c r="J399" s="40">
        <v>56</v>
      </c>
      <c r="K399" s="39">
        <f t="shared" si="28"/>
        <v>97.788777947932616</v>
      </c>
      <c r="L399" s="44">
        <f t="shared" si="29"/>
        <v>1092.7472220520674</v>
      </c>
      <c r="M399" s="43">
        <f t="shared" si="27"/>
        <v>1366772.9414999471</v>
      </c>
      <c r="N399" s="38">
        <v>1</v>
      </c>
      <c r="O399" s="4"/>
    </row>
    <row r="400" spans="1:15" s="3" customFormat="1" ht="15" x14ac:dyDescent="0.25">
      <c r="A400" s="37">
        <v>224901</v>
      </c>
      <c r="B400" s="38" t="s">
        <v>288</v>
      </c>
      <c r="C400" s="39">
        <v>286.82</v>
      </c>
      <c r="D400" s="40">
        <v>129</v>
      </c>
      <c r="E400" s="39">
        <f t="shared" si="25"/>
        <v>2.2234108527131782</v>
      </c>
      <c r="F400" s="42">
        <v>122668139</v>
      </c>
      <c r="G400" s="44">
        <v>298.928</v>
      </c>
      <c r="H400" s="43">
        <f t="shared" si="26"/>
        <v>410360.15027029923</v>
      </c>
      <c r="I400" s="38">
        <v>1</v>
      </c>
      <c r="J400" s="40">
        <v>10</v>
      </c>
      <c r="K400" s="39">
        <f t="shared" si="28"/>
        <v>22.234108527131781</v>
      </c>
      <c r="L400" s="44">
        <f t="shared" si="29"/>
        <v>276.69389147286824</v>
      </c>
      <c r="M400" s="43">
        <f t="shared" si="27"/>
        <v>443335.19018806552</v>
      </c>
      <c r="N400" s="38">
        <v>1</v>
      </c>
      <c r="O400" s="4"/>
    </row>
    <row r="401" spans="1:15" s="3" customFormat="1" ht="15" x14ac:dyDescent="0.25">
      <c r="A401" s="37">
        <v>158902</v>
      </c>
      <c r="B401" s="38" t="s">
        <v>201</v>
      </c>
      <c r="C401" s="39">
        <v>1518.2840000000001</v>
      </c>
      <c r="D401" s="40">
        <v>935</v>
      </c>
      <c r="E401" s="39">
        <f t="shared" si="25"/>
        <v>1.6238331550802141</v>
      </c>
      <c r="F401" s="42">
        <v>1137472832</v>
      </c>
      <c r="G401" s="44">
        <v>1420.5050000000001</v>
      </c>
      <c r="H401" s="43">
        <f t="shared" si="26"/>
        <v>800752.43100165075</v>
      </c>
      <c r="I401" s="38">
        <v>1</v>
      </c>
      <c r="J401" s="40">
        <v>134</v>
      </c>
      <c r="K401" s="39">
        <f t="shared" si="28"/>
        <v>217.5936427807487</v>
      </c>
      <c r="L401" s="44">
        <f t="shared" si="29"/>
        <v>1202.9113572192514</v>
      </c>
      <c r="M401" s="43">
        <f t="shared" si="27"/>
        <v>945599.87747515785</v>
      </c>
      <c r="N401" s="38">
        <v>1</v>
      </c>
      <c r="O401" s="4"/>
    </row>
    <row r="402" spans="1:15" s="3" customFormat="1" ht="15" x14ac:dyDescent="0.25">
      <c r="A402" s="37">
        <v>101921</v>
      </c>
      <c r="B402" s="38" t="s">
        <v>126</v>
      </c>
      <c r="C402" s="39">
        <v>18338.243000000002</v>
      </c>
      <c r="D402" s="40">
        <v>15882</v>
      </c>
      <c r="E402" s="39">
        <f t="shared" si="25"/>
        <v>1.1546557738320111</v>
      </c>
      <c r="F402" s="42">
        <v>10227349868</v>
      </c>
      <c r="G402" s="44">
        <v>19310.98</v>
      </c>
      <c r="H402" s="43">
        <f t="shared" si="26"/>
        <v>529613.19767303369</v>
      </c>
      <c r="I402" s="38">
        <v>1</v>
      </c>
      <c r="J402" s="40">
        <v>495</v>
      </c>
      <c r="K402" s="39">
        <f t="shared" si="28"/>
        <v>571.55460804684549</v>
      </c>
      <c r="L402" s="44">
        <f t="shared" si="29"/>
        <v>18739.425391953155</v>
      </c>
      <c r="M402" s="43">
        <f t="shared" si="27"/>
        <v>545766.46050159563</v>
      </c>
      <c r="N402" s="38">
        <v>1</v>
      </c>
      <c r="O402" s="4"/>
    </row>
    <row r="403" spans="1:15" s="3" customFormat="1" ht="15" x14ac:dyDescent="0.25">
      <c r="A403" s="37">
        <v>221905</v>
      </c>
      <c r="B403" s="38" t="s">
        <v>285</v>
      </c>
      <c r="C403" s="39">
        <v>246.5</v>
      </c>
      <c r="D403" s="40">
        <v>157</v>
      </c>
      <c r="E403" s="39">
        <f t="shared" si="25"/>
        <v>1.5700636942675159</v>
      </c>
      <c r="F403" s="42">
        <v>145049178</v>
      </c>
      <c r="G403" s="44">
        <v>322.71700000000004</v>
      </c>
      <c r="H403" s="43">
        <f t="shared" si="26"/>
        <v>449462.46401646017</v>
      </c>
      <c r="I403" s="38">
        <v>1</v>
      </c>
      <c r="J403" s="40">
        <v>71</v>
      </c>
      <c r="K403" s="39">
        <f t="shared" si="28"/>
        <v>111.47452229299363</v>
      </c>
      <c r="L403" s="44">
        <f t="shared" si="29"/>
        <v>211.2424777070064</v>
      </c>
      <c r="M403" s="43">
        <f t="shared" si="27"/>
        <v>686647.77829951129</v>
      </c>
      <c r="N403" s="38">
        <v>1</v>
      </c>
      <c r="O403" s="4"/>
    </row>
    <row r="404" spans="1:15" s="3" customFormat="1" ht="15" x14ac:dyDescent="0.25">
      <c r="A404" s="37">
        <v>178912</v>
      </c>
      <c r="B404" s="38" t="s">
        <v>232</v>
      </c>
      <c r="C404" s="39">
        <v>4935.9540000000006</v>
      </c>
      <c r="D404" s="40">
        <v>3878</v>
      </c>
      <c r="E404" s="39">
        <f t="shared" si="25"/>
        <v>1.2728091799896855</v>
      </c>
      <c r="F404" s="42">
        <v>2668096160</v>
      </c>
      <c r="G404" s="44">
        <v>5065.0529999999999</v>
      </c>
      <c r="H404" s="43">
        <f t="shared" si="26"/>
        <v>526765.69425828324</v>
      </c>
      <c r="I404" s="38">
        <v>1</v>
      </c>
      <c r="J404" s="40">
        <v>808</v>
      </c>
      <c r="K404" s="39">
        <f t="shared" si="28"/>
        <v>1028.4298174316659</v>
      </c>
      <c r="L404" s="44">
        <f t="shared" si="29"/>
        <v>4036.623182568334</v>
      </c>
      <c r="M404" s="43">
        <f t="shared" si="27"/>
        <v>660972.31258093368</v>
      </c>
      <c r="N404" s="38">
        <v>1</v>
      </c>
      <c r="O404" s="4"/>
    </row>
    <row r="405" spans="1:15" s="3" customFormat="1" ht="15" x14ac:dyDescent="0.25">
      <c r="A405" s="37">
        <v>212905</v>
      </c>
      <c r="B405" s="38" t="s">
        <v>277</v>
      </c>
      <c r="C405" s="39">
        <v>21977.98</v>
      </c>
      <c r="D405" s="40">
        <v>17943</v>
      </c>
      <c r="E405" s="39">
        <f t="shared" si="25"/>
        <v>1.2248776681714317</v>
      </c>
      <c r="F405" s="42">
        <v>8444680108</v>
      </c>
      <c r="G405" s="44">
        <v>22345.113000000001</v>
      </c>
      <c r="H405" s="43">
        <f t="shared" si="26"/>
        <v>377920.67142376944</v>
      </c>
      <c r="I405" s="38">
        <v>1</v>
      </c>
      <c r="J405" s="40">
        <v>184</v>
      </c>
      <c r="K405" s="39">
        <f t="shared" si="28"/>
        <v>225.37749094354345</v>
      </c>
      <c r="L405" s="44">
        <f t="shared" si="29"/>
        <v>22119.735509056456</v>
      </c>
      <c r="M405" s="43">
        <f t="shared" si="27"/>
        <v>381771.29670210136</v>
      </c>
      <c r="N405" s="38">
        <v>1</v>
      </c>
      <c r="O405" s="4"/>
    </row>
    <row r="406" spans="1:15" s="3" customFormat="1" ht="15" x14ac:dyDescent="0.25">
      <c r="A406" s="37">
        <v>232904</v>
      </c>
      <c r="B406" s="38" t="s">
        <v>296</v>
      </c>
      <c r="C406" s="39">
        <v>431.416</v>
      </c>
      <c r="D406" s="40">
        <v>232</v>
      </c>
      <c r="E406" s="39">
        <f t="shared" ref="E406:E434" si="30">C406/D406</f>
        <v>1.8595517241379311</v>
      </c>
      <c r="F406" s="42">
        <v>208672964</v>
      </c>
      <c r="G406" s="44">
        <v>386.21700000000004</v>
      </c>
      <c r="H406" s="43">
        <f t="shared" ref="H406:H434" si="31">F406/G406</f>
        <v>540299.79001442192</v>
      </c>
      <c r="I406" s="38">
        <v>1</v>
      </c>
      <c r="J406" s="40">
        <v>77</v>
      </c>
      <c r="K406" s="39">
        <f t="shared" si="28"/>
        <v>143.18548275862071</v>
      </c>
      <c r="L406" s="44">
        <f t="shared" si="29"/>
        <v>243.03151724137933</v>
      </c>
      <c r="M406" s="43">
        <f t="shared" si="27"/>
        <v>858625.1131895195</v>
      </c>
      <c r="N406" s="38">
        <v>1</v>
      </c>
      <c r="O406" s="4"/>
    </row>
    <row r="407" spans="1:15" s="3" customFormat="1" ht="15" x14ac:dyDescent="0.25">
      <c r="A407" s="37">
        <v>158906</v>
      </c>
      <c r="B407" s="38" t="s">
        <v>204</v>
      </c>
      <c r="C407" s="39">
        <v>1657.952</v>
      </c>
      <c r="D407" s="40">
        <v>1055</v>
      </c>
      <c r="E407" s="39">
        <f t="shared" si="30"/>
        <v>1.5715184834123224</v>
      </c>
      <c r="F407" s="42">
        <v>585367633</v>
      </c>
      <c r="G407" s="44">
        <v>1674.721</v>
      </c>
      <c r="H407" s="43">
        <f t="shared" si="31"/>
        <v>349531.43419112795</v>
      </c>
      <c r="I407" s="38">
        <v>1</v>
      </c>
      <c r="J407" s="40">
        <v>182</v>
      </c>
      <c r="K407" s="39">
        <f t="shared" si="28"/>
        <v>286.01636398104267</v>
      </c>
      <c r="L407" s="44">
        <f t="shared" si="29"/>
        <v>1388.7046360189574</v>
      </c>
      <c r="M407" s="43">
        <f t="shared" ref="M407:M434" si="32">F407/L407</f>
        <v>421520.61555586901</v>
      </c>
      <c r="N407" s="38">
        <v>1</v>
      </c>
      <c r="O407" s="4"/>
    </row>
    <row r="408" spans="1:15" s="3" customFormat="1" ht="15" x14ac:dyDescent="0.25">
      <c r="A408" s="37">
        <v>244903</v>
      </c>
      <c r="B408" s="38" t="s">
        <v>407</v>
      </c>
      <c r="C408" s="39">
        <v>2692.527</v>
      </c>
      <c r="D408" s="40">
        <v>1983</v>
      </c>
      <c r="E408" s="39">
        <f t="shared" si="30"/>
        <v>1.3578048411497732</v>
      </c>
      <c r="F408" s="42">
        <v>885364193</v>
      </c>
      <c r="G408" s="44">
        <v>2690.7570000000001</v>
      </c>
      <c r="H408" s="43">
        <f t="shared" si="31"/>
        <v>329039.07450579893</v>
      </c>
      <c r="I408" s="38">
        <v>1</v>
      </c>
      <c r="J408" s="40">
        <v>31</v>
      </c>
      <c r="K408" s="39">
        <f t="shared" ref="K408:K434" si="33">E408*J408</f>
        <v>42.09195007564297</v>
      </c>
      <c r="L408" s="44">
        <f t="shared" ref="L408:L434" si="34">IF(G408-K408&gt;0,G408-K408,((D408-J408)*E408))</f>
        <v>2648.6650499243569</v>
      </c>
      <c r="M408" s="43">
        <f t="shared" si="32"/>
        <v>334268.08460559597</v>
      </c>
      <c r="N408" s="38">
        <v>1</v>
      </c>
      <c r="O408" s="4"/>
    </row>
    <row r="409" spans="1:15" s="3" customFormat="1" ht="15" x14ac:dyDescent="0.25">
      <c r="A409" s="37">
        <v>235902</v>
      </c>
      <c r="B409" s="38" t="s">
        <v>384</v>
      </c>
      <c r="C409" s="39">
        <v>17411.226999999999</v>
      </c>
      <c r="D409" s="40">
        <v>14175</v>
      </c>
      <c r="E409" s="39">
        <f t="shared" si="30"/>
        <v>1.2283052557319223</v>
      </c>
      <c r="F409" s="42">
        <v>5772404668</v>
      </c>
      <c r="G409" s="44">
        <v>17464.501</v>
      </c>
      <c r="H409" s="43">
        <f t="shared" si="31"/>
        <v>330522.16424620437</v>
      </c>
      <c r="I409" s="38">
        <v>1</v>
      </c>
      <c r="J409" s="40">
        <v>167</v>
      </c>
      <c r="K409" s="39">
        <f t="shared" si="33"/>
        <v>205.12697770723102</v>
      </c>
      <c r="L409" s="44">
        <f t="shared" si="34"/>
        <v>17259.37402229277</v>
      </c>
      <c r="M409" s="43">
        <f t="shared" si="32"/>
        <v>334450.40709727793</v>
      </c>
      <c r="N409" s="38">
        <v>1</v>
      </c>
      <c r="O409" s="4"/>
    </row>
    <row r="410" spans="1:15" s="3" customFormat="1" ht="15" x14ac:dyDescent="0.25">
      <c r="A410" s="37">
        <v>143904</v>
      </c>
      <c r="B410" s="38" t="s">
        <v>182</v>
      </c>
      <c r="C410" s="39">
        <v>189.386</v>
      </c>
      <c r="D410" s="40">
        <v>115</v>
      </c>
      <c r="E410" s="39">
        <f t="shared" si="30"/>
        <v>1.6468347826086955</v>
      </c>
      <c r="F410" s="42">
        <v>54152106</v>
      </c>
      <c r="G410" s="44">
        <v>168.42400000000001</v>
      </c>
      <c r="H410" s="43">
        <f t="shared" si="31"/>
        <v>321522.50273120217</v>
      </c>
      <c r="I410" s="38">
        <v>1</v>
      </c>
      <c r="J410" s="40">
        <v>84</v>
      </c>
      <c r="K410" s="39">
        <f t="shared" si="33"/>
        <v>138.33412173913044</v>
      </c>
      <c r="L410" s="44">
        <f t="shared" si="34"/>
        <v>30.089878260869568</v>
      </c>
      <c r="M410" s="43">
        <f t="shared" si="32"/>
        <v>1799678.4676401366</v>
      </c>
      <c r="N410" s="38">
        <v>1</v>
      </c>
      <c r="O410" s="4"/>
    </row>
    <row r="411" spans="1:15" s="3" customFormat="1" ht="15" x14ac:dyDescent="0.25">
      <c r="A411" s="37">
        <v>89905</v>
      </c>
      <c r="B411" s="38" t="s">
        <v>343</v>
      </c>
      <c r="C411" s="39">
        <v>519.84199999999998</v>
      </c>
      <c r="D411" s="40">
        <v>319</v>
      </c>
      <c r="E411" s="39">
        <f t="shared" si="30"/>
        <v>1.6295987460815047</v>
      </c>
      <c r="F411" s="42">
        <v>186731780</v>
      </c>
      <c r="G411" s="44">
        <v>561.58199999999999</v>
      </c>
      <c r="H411" s="43">
        <f t="shared" si="31"/>
        <v>332510.2656424173</v>
      </c>
      <c r="I411" s="38">
        <v>1</v>
      </c>
      <c r="J411" s="40">
        <v>3</v>
      </c>
      <c r="K411" s="39">
        <f t="shared" si="33"/>
        <v>4.888796238244514</v>
      </c>
      <c r="L411" s="44">
        <f t="shared" si="34"/>
        <v>556.69320376175551</v>
      </c>
      <c r="M411" s="43">
        <f t="shared" si="32"/>
        <v>335430.32093475031</v>
      </c>
      <c r="N411" s="38">
        <v>1</v>
      </c>
      <c r="O411" s="4"/>
    </row>
    <row r="412" spans="1:15" s="3" customFormat="1" ht="15" x14ac:dyDescent="0.25">
      <c r="A412" s="37">
        <v>237904</v>
      </c>
      <c r="B412" s="38" t="s">
        <v>469</v>
      </c>
      <c r="C412" s="39">
        <v>8894.2010000000009</v>
      </c>
      <c r="D412" s="40">
        <v>7120</v>
      </c>
      <c r="E412" s="39">
        <f t="shared" si="30"/>
        <v>1.2491855337078652</v>
      </c>
      <c r="F412" s="42">
        <v>3010074695</v>
      </c>
      <c r="G412" s="44">
        <v>9074.8610000000008</v>
      </c>
      <c r="H412" s="43">
        <f t="shared" si="31"/>
        <v>331693.75211366871</v>
      </c>
      <c r="I412" s="38">
        <v>1</v>
      </c>
      <c r="J412" s="40">
        <v>127</v>
      </c>
      <c r="K412" s="39">
        <f t="shared" si="33"/>
        <v>158.64656278089888</v>
      </c>
      <c r="L412" s="44">
        <f t="shared" si="34"/>
        <v>8916.2144372191015</v>
      </c>
      <c r="M412" s="43">
        <f t="shared" si="32"/>
        <v>337595.59241139324</v>
      </c>
      <c r="N412" s="38">
        <v>1</v>
      </c>
      <c r="O412" s="4"/>
    </row>
    <row r="413" spans="1:15" s="3" customFormat="1" ht="15" x14ac:dyDescent="0.25">
      <c r="A413" s="37">
        <v>70912</v>
      </c>
      <c r="B413" s="38" t="s">
        <v>427</v>
      </c>
      <c r="C413" s="39">
        <v>10537.566000000001</v>
      </c>
      <c r="D413" s="40">
        <v>8502</v>
      </c>
      <c r="E413" s="39">
        <f t="shared" si="30"/>
        <v>1.239422018348624</v>
      </c>
      <c r="F413" s="42">
        <v>3636766486</v>
      </c>
      <c r="G413" s="44">
        <v>10541.466</v>
      </c>
      <c r="H413" s="43">
        <f t="shared" si="31"/>
        <v>344996.27338360716</v>
      </c>
      <c r="I413" s="38">
        <v>1</v>
      </c>
      <c r="J413" s="40">
        <v>261</v>
      </c>
      <c r="K413" s="39">
        <f t="shared" si="33"/>
        <v>323.48914678899087</v>
      </c>
      <c r="L413" s="44">
        <f t="shared" si="34"/>
        <v>10217.97685321101</v>
      </c>
      <c r="M413" s="43">
        <f t="shared" si="32"/>
        <v>355918.45022208506</v>
      </c>
      <c r="N413" s="38">
        <v>1</v>
      </c>
      <c r="O413" s="4"/>
    </row>
    <row r="414" spans="1:15" s="3" customFormat="1" ht="15" x14ac:dyDescent="0.25">
      <c r="A414" s="37">
        <v>184903</v>
      </c>
      <c r="B414" s="38" t="s">
        <v>243</v>
      </c>
      <c r="C414" s="39">
        <v>9761.0069999999996</v>
      </c>
      <c r="D414" s="40">
        <v>8082</v>
      </c>
      <c r="E414" s="39">
        <f t="shared" si="30"/>
        <v>1.2077464736451373</v>
      </c>
      <c r="F414" s="42">
        <v>4120576776</v>
      </c>
      <c r="G414" s="44">
        <v>9935.6329999999998</v>
      </c>
      <c r="H414" s="43">
        <f t="shared" si="31"/>
        <v>414727.15185836673</v>
      </c>
      <c r="I414" s="38">
        <v>1</v>
      </c>
      <c r="J414" s="40">
        <v>291</v>
      </c>
      <c r="K414" s="39">
        <f t="shared" si="33"/>
        <v>351.45422383073497</v>
      </c>
      <c r="L414" s="44">
        <f t="shared" si="34"/>
        <v>9584.1787761692649</v>
      </c>
      <c r="M414" s="43">
        <f t="shared" si="32"/>
        <v>429935.29985539027</v>
      </c>
      <c r="N414" s="38">
        <v>1</v>
      </c>
      <c r="O414" s="4"/>
    </row>
    <row r="415" spans="1:15" s="3" customFormat="1" ht="15" x14ac:dyDescent="0.25">
      <c r="A415" s="37">
        <v>240904</v>
      </c>
      <c r="B415" s="38" t="s">
        <v>303</v>
      </c>
      <c r="C415" s="39">
        <v>536.83900000000006</v>
      </c>
      <c r="D415" s="40">
        <v>268</v>
      </c>
      <c r="E415" s="39">
        <f t="shared" si="30"/>
        <v>2.0031305970149256</v>
      </c>
      <c r="F415" s="42">
        <v>578723921</v>
      </c>
      <c r="G415" s="44">
        <v>561.33600000000001</v>
      </c>
      <c r="H415" s="43">
        <f t="shared" si="31"/>
        <v>1030975.9591403366</v>
      </c>
      <c r="I415" s="38">
        <v>1</v>
      </c>
      <c r="J415" s="40">
        <v>0</v>
      </c>
      <c r="K415" s="39">
        <f t="shared" si="33"/>
        <v>0</v>
      </c>
      <c r="L415" s="44">
        <f t="shared" si="34"/>
        <v>561.33600000000001</v>
      </c>
      <c r="M415" s="43">
        <f t="shared" si="32"/>
        <v>1030975.9591403366</v>
      </c>
      <c r="N415" s="38">
        <v>1</v>
      </c>
      <c r="O415" s="4"/>
    </row>
    <row r="416" spans="1:15" s="3" customFormat="1" ht="15" x14ac:dyDescent="0.25">
      <c r="A416" s="37">
        <v>45905</v>
      </c>
      <c r="B416" s="38" t="s">
        <v>44</v>
      </c>
      <c r="C416" s="39">
        <v>1002.321</v>
      </c>
      <c r="D416" s="40">
        <v>643</v>
      </c>
      <c r="E416" s="39">
        <f t="shared" si="30"/>
        <v>1.5588195956454123</v>
      </c>
      <c r="F416" s="42">
        <v>392370884</v>
      </c>
      <c r="G416" s="44">
        <v>996.84500000000003</v>
      </c>
      <c r="H416" s="43">
        <f t="shared" si="31"/>
        <v>393612.73216999631</v>
      </c>
      <c r="I416" s="38">
        <v>1</v>
      </c>
      <c r="J416" s="40">
        <v>24</v>
      </c>
      <c r="K416" s="39">
        <f t="shared" si="33"/>
        <v>37.411670295489898</v>
      </c>
      <c r="L416" s="44">
        <f t="shared" si="34"/>
        <v>959.43332970451013</v>
      </c>
      <c r="M416" s="43">
        <f t="shared" si="32"/>
        <v>408961.07301259157</v>
      </c>
      <c r="N416" s="38">
        <v>1</v>
      </c>
      <c r="O416" s="4"/>
    </row>
    <row r="417" spans="1:15" s="3" customFormat="1" ht="15" x14ac:dyDescent="0.25">
      <c r="A417" s="37">
        <v>223904</v>
      </c>
      <c r="B417" s="38" t="s">
        <v>287</v>
      </c>
      <c r="C417" s="39">
        <v>481.08500000000004</v>
      </c>
      <c r="D417" s="40">
        <v>296</v>
      </c>
      <c r="E417" s="39">
        <f t="shared" si="30"/>
        <v>1.6252871621621623</v>
      </c>
      <c r="F417" s="42">
        <v>181638707</v>
      </c>
      <c r="G417" s="44">
        <v>458.77200000000005</v>
      </c>
      <c r="H417" s="43">
        <f t="shared" si="31"/>
        <v>395923.69848203461</v>
      </c>
      <c r="I417" s="38">
        <v>1</v>
      </c>
      <c r="J417" s="40">
        <v>178</v>
      </c>
      <c r="K417" s="39">
        <f t="shared" si="33"/>
        <v>289.30111486486487</v>
      </c>
      <c r="L417" s="44">
        <f t="shared" si="34"/>
        <v>169.47088513513518</v>
      </c>
      <c r="M417" s="43">
        <f t="shared" si="32"/>
        <v>1071798.8925068886</v>
      </c>
      <c r="N417" s="38">
        <v>1</v>
      </c>
      <c r="O417" s="4"/>
    </row>
    <row r="418" spans="1:15" s="3" customFormat="1" ht="15" x14ac:dyDescent="0.25">
      <c r="A418" s="37">
        <v>181906</v>
      </c>
      <c r="B418" s="38" t="s">
        <v>236</v>
      </c>
      <c r="C418" s="39">
        <v>3245.518</v>
      </c>
      <c r="D418" s="40">
        <v>2404</v>
      </c>
      <c r="E418" s="39">
        <f t="shared" si="30"/>
        <v>1.3500490848585691</v>
      </c>
      <c r="F418" s="42">
        <v>1796885326</v>
      </c>
      <c r="G418" s="44">
        <v>3224.0480000000002</v>
      </c>
      <c r="H418" s="43">
        <f t="shared" si="31"/>
        <v>557338.26729626849</v>
      </c>
      <c r="I418" s="38">
        <v>1</v>
      </c>
      <c r="J418" s="40">
        <v>65</v>
      </c>
      <c r="K418" s="39">
        <f t="shared" si="33"/>
        <v>87.753190515806992</v>
      </c>
      <c r="L418" s="44">
        <f t="shared" si="34"/>
        <v>3136.2948094841931</v>
      </c>
      <c r="M418" s="43">
        <f t="shared" si="32"/>
        <v>572932.53190554574</v>
      </c>
      <c r="N418" s="38">
        <v>1</v>
      </c>
      <c r="O418" s="4"/>
    </row>
    <row r="419" spans="1:15" s="3" customFormat="1" ht="15" x14ac:dyDescent="0.25">
      <c r="A419" s="37">
        <v>168903</v>
      </c>
      <c r="B419" s="38" t="s">
        <v>213</v>
      </c>
      <c r="C419" s="39">
        <v>384.221</v>
      </c>
      <c r="D419" s="40">
        <v>238</v>
      </c>
      <c r="E419" s="39">
        <f t="shared" si="30"/>
        <v>1.6143739495798319</v>
      </c>
      <c r="F419" s="42">
        <v>265858362</v>
      </c>
      <c r="G419" s="44">
        <v>468.09700000000004</v>
      </c>
      <c r="H419" s="43">
        <f t="shared" si="31"/>
        <v>567955.70576183987</v>
      </c>
      <c r="I419" s="38">
        <v>1</v>
      </c>
      <c r="J419" s="40">
        <v>99</v>
      </c>
      <c r="K419" s="39">
        <f t="shared" si="33"/>
        <v>159.82302100840337</v>
      </c>
      <c r="L419" s="44">
        <f t="shared" si="34"/>
        <v>308.27397899159666</v>
      </c>
      <c r="M419" s="43">
        <f t="shared" si="32"/>
        <v>862409.35050585994</v>
      </c>
      <c r="N419" s="38">
        <v>1</v>
      </c>
      <c r="O419" s="4"/>
    </row>
    <row r="420" spans="1:15" s="3" customFormat="1" ht="15" x14ac:dyDescent="0.25">
      <c r="A420" s="37">
        <v>62905</v>
      </c>
      <c r="B420" s="38" t="s">
        <v>73</v>
      </c>
      <c r="C420" s="39">
        <v>125.652</v>
      </c>
      <c r="D420" s="40">
        <v>72</v>
      </c>
      <c r="E420" s="39">
        <f t="shared" si="30"/>
        <v>1.7451666666666668</v>
      </c>
      <c r="F420" s="42">
        <v>807470798</v>
      </c>
      <c r="G420" s="44">
        <v>144.26</v>
      </c>
      <c r="H420" s="43">
        <f t="shared" si="31"/>
        <v>5597329.8072923888</v>
      </c>
      <c r="I420" s="38">
        <v>1</v>
      </c>
      <c r="J420" s="40">
        <v>34</v>
      </c>
      <c r="K420" s="39">
        <f t="shared" si="33"/>
        <v>59.335666666666668</v>
      </c>
      <c r="L420" s="44">
        <f t="shared" si="34"/>
        <v>84.924333333333323</v>
      </c>
      <c r="M420" s="43">
        <f t="shared" si="32"/>
        <v>9508120.5386756063</v>
      </c>
      <c r="N420" s="38">
        <v>1</v>
      </c>
      <c r="O420" s="4"/>
    </row>
    <row r="421" spans="1:15" s="3" customFormat="1" ht="15" x14ac:dyDescent="0.25">
      <c r="A421" s="37">
        <v>241904</v>
      </c>
      <c r="B421" s="38" t="s">
        <v>431</v>
      </c>
      <c r="C421" s="39">
        <v>2858.9830000000002</v>
      </c>
      <c r="D421" s="40">
        <v>2080</v>
      </c>
      <c r="E421" s="39">
        <f t="shared" si="30"/>
        <v>1.3745110576923079</v>
      </c>
      <c r="F421" s="42">
        <v>1150254103</v>
      </c>
      <c r="G421" s="44">
        <v>2967.047</v>
      </c>
      <c r="H421" s="43">
        <f t="shared" si="31"/>
        <v>387676.40114902123</v>
      </c>
      <c r="I421" s="38">
        <v>1</v>
      </c>
      <c r="J421" s="40">
        <v>57</v>
      </c>
      <c r="K421" s="39">
        <f t="shared" si="33"/>
        <v>78.347130288461543</v>
      </c>
      <c r="L421" s="44">
        <f t="shared" si="34"/>
        <v>2888.6998697115387</v>
      </c>
      <c r="M421" s="43">
        <f t="shared" si="32"/>
        <v>398190.93532720057</v>
      </c>
      <c r="N421" s="38">
        <v>1</v>
      </c>
      <c r="O421" s="4"/>
    </row>
    <row r="422" spans="1:15" s="3" customFormat="1" ht="15" x14ac:dyDescent="0.25">
      <c r="A422" s="37">
        <v>242903</v>
      </c>
      <c r="B422" s="38" t="s">
        <v>305</v>
      </c>
      <c r="C422" s="39">
        <v>720.952</v>
      </c>
      <c r="D422" s="40">
        <v>451</v>
      </c>
      <c r="E422" s="39">
        <f t="shared" si="30"/>
        <v>1.5985631929046562</v>
      </c>
      <c r="F422" s="42">
        <v>284135795</v>
      </c>
      <c r="G422" s="44">
        <v>780.10200000000009</v>
      </c>
      <c r="H422" s="43">
        <f t="shared" si="31"/>
        <v>364229.03030629322</v>
      </c>
      <c r="I422" s="38">
        <v>1</v>
      </c>
      <c r="J422" s="40">
        <v>45</v>
      </c>
      <c r="K422" s="39">
        <f t="shared" si="33"/>
        <v>71.935343680709536</v>
      </c>
      <c r="L422" s="44">
        <f t="shared" si="34"/>
        <v>708.1666563192905</v>
      </c>
      <c r="M422" s="43">
        <f t="shared" si="32"/>
        <v>401227.2993433511</v>
      </c>
      <c r="N422" s="38">
        <v>1</v>
      </c>
      <c r="O422" s="4"/>
    </row>
    <row r="423" spans="1:15" s="3" customFormat="1" ht="15" x14ac:dyDescent="0.25">
      <c r="A423" s="37">
        <v>33904</v>
      </c>
      <c r="B423" s="38" t="s">
        <v>32</v>
      </c>
      <c r="C423" s="39">
        <v>570.88700000000006</v>
      </c>
      <c r="D423" s="40">
        <v>356</v>
      </c>
      <c r="E423" s="39">
        <f t="shared" si="30"/>
        <v>1.6036151685393261</v>
      </c>
      <c r="F423" s="42">
        <v>241257160</v>
      </c>
      <c r="G423" s="44">
        <v>587.82600000000002</v>
      </c>
      <c r="H423" s="43">
        <f t="shared" si="31"/>
        <v>410422.74414537632</v>
      </c>
      <c r="I423" s="38">
        <v>1</v>
      </c>
      <c r="J423" s="40">
        <v>108</v>
      </c>
      <c r="K423" s="39">
        <f t="shared" si="33"/>
        <v>173.19043820224721</v>
      </c>
      <c r="L423" s="44">
        <f t="shared" si="34"/>
        <v>414.63556179775281</v>
      </c>
      <c r="M423" s="43">
        <f t="shared" si="32"/>
        <v>581853.51722840942</v>
      </c>
      <c r="N423" s="38">
        <v>1</v>
      </c>
      <c r="O423" s="4"/>
    </row>
    <row r="424" spans="1:15" s="3" customFormat="1" ht="15" x14ac:dyDescent="0.25">
      <c r="A424" s="37">
        <v>40902</v>
      </c>
      <c r="B424" s="38" t="s">
        <v>35</v>
      </c>
      <c r="C424" s="39">
        <v>588.26600000000008</v>
      </c>
      <c r="D424" s="40">
        <v>313</v>
      </c>
      <c r="E424" s="39">
        <f t="shared" si="30"/>
        <v>1.8794440894568694</v>
      </c>
      <c r="F424" s="42">
        <v>353996327</v>
      </c>
      <c r="G424" s="44">
        <v>616.928</v>
      </c>
      <c r="H424" s="43">
        <f t="shared" si="31"/>
        <v>573804.92861403595</v>
      </c>
      <c r="I424" s="38">
        <v>1</v>
      </c>
      <c r="J424" s="40">
        <v>139</v>
      </c>
      <c r="K424" s="39">
        <f t="shared" si="33"/>
        <v>261.24272843450484</v>
      </c>
      <c r="L424" s="44">
        <f t="shared" si="34"/>
        <v>355.68527156549516</v>
      </c>
      <c r="M424" s="43">
        <f t="shared" si="32"/>
        <v>995251.57575948664</v>
      </c>
      <c r="N424" s="38">
        <v>1</v>
      </c>
      <c r="O424" s="4"/>
    </row>
    <row r="425" spans="1:15" s="3" customFormat="1" ht="15" x14ac:dyDescent="0.25">
      <c r="A425" s="37">
        <v>212906</v>
      </c>
      <c r="B425" s="38" t="s">
        <v>381</v>
      </c>
      <c r="C425" s="39">
        <v>5618.8760000000002</v>
      </c>
      <c r="D425" s="40">
        <v>4725</v>
      </c>
      <c r="E425" s="39">
        <f t="shared" si="30"/>
        <v>1.1891801058201059</v>
      </c>
      <c r="F425" s="42">
        <v>1946511930</v>
      </c>
      <c r="G425" s="44">
        <v>5629.6030000000001</v>
      </c>
      <c r="H425" s="43">
        <f t="shared" si="31"/>
        <v>345763.62311871722</v>
      </c>
      <c r="I425" s="38">
        <v>1</v>
      </c>
      <c r="J425" s="40">
        <v>125</v>
      </c>
      <c r="K425" s="39">
        <f t="shared" si="33"/>
        <v>148.64751322751323</v>
      </c>
      <c r="L425" s="44">
        <f t="shared" si="34"/>
        <v>5480.9554867724864</v>
      </c>
      <c r="M425" s="43">
        <f t="shared" si="32"/>
        <v>355140.98494279548</v>
      </c>
      <c r="N425" s="38">
        <v>1</v>
      </c>
      <c r="O425" s="4"/>
    </row>
    <row r="426" spans="1:15" s="3" customFormat="1" ht="15" x14ac:dyDescent="0.25">
      <c r="A426" s="37">
        <v>91909</v>
      </c>
      <c r="B426" s="38" t="s">
        <v>348</v>
      </c>
      <c r="C426" s="39">
        <v>2122.502</v>
      </c>
      <c r="D426" s="40">
        <v>1563</v>
      </c>
      <c r="E426" s="39">
        <f t="shared" si="30"/>
        <v>1.3579667306461931</v>
      </c>
      <c r="F426" s="42">
        <v>737949620</v>
      </c>
      <c r="G426" s="44">
        <v>2068.8130000000001</v>
      </c>
      <c r="H426" s="43">
        <f t="shared" si="31"/>
        <v>356701.94454501203</v>
      </c>
      <c r="I426" s="38">
        <v>1</v>
      </c>
      <c r="J426" s="40">
        <v>122</v>
      </c>
      <c r="K426" s="39">
        <f t="shared" si="33"/>
        <v>165.67194113883556</v>
      </c>
      <c r="L426" s="44">
        <f t="shared" si="34"/>
        <v>1903.1410588611645</v>
      </c>
      <c r="M426" s="43">
        <f t="shared" si="32"/>
        <v>387753.50705826684</v>
      </c>
      <c r="N426" s="38">
        <v>1</v>
      </c>
      <c r="O426" s="4"/>
    </row>
    <row r="427" spans="1:15" s="3" customFormat="1" ht="15" x14ac:dyDescent="0.25">
      <c r="A427" s="37">
        <v>180904</v>
      </c>
      <c r="B427" s="38" t="s">
        <v>235</v>
      </c>
      <c r="C427" s="39">
        <v>208.245</v>
      </c>
      <c r="D427" s="40">
        <v>141</v>
      </c>
      <c r="E427" s="39">
        <f t="shared" si="30"/>
        <v>1.4769148936170213</v>
      </c>
      <c r="F427" s="42">
        <v>119648582</v>
      </c>
      <c r="G427" s="44">
        <v>179.214</v>
      </c>
      <c r="H427" s="43">
        <f t="shared" si="31"/>
        <v>667629.6606291919</v>
      </c>
      <c r="I427" s="38">
        <v>1</v>
      </c>
      <c r="J427" s="40">
        <v>99</v>
      </c>
      <c r="K427" s="39">
        <f t="shared" si="33"/>
        <v>146.21457446808512</v>
      </c>
      <c r="L427" s="44">
        <f t="shared" si="34"/>
        <v>32.999425531914881</v>
      </c>
      <c r="M427" s="43">
        <f t="shared" si="32"/>
        <v>3625777.7240480669</v>
      </c>
      <c r="N427" s="38">
        <v>1</v>
      </c>
      <c r="O427" s="4"/>
    </row>
    <row r="428" spans="1:15" s="3" customFormat="1" ht="15" x14ac:dyDescent="0.25">
      <c r="A428" s="37">
        <v>170904</v>
      </c>
      <c r="B428" s="38" t="s">
        <v>428</v>
      </c>
      <c r="C428" s="39">
        <v>8870.51</v>
      </c>
      <c r="D428" s="40">
        <v>7232</v>
      </c>
      <c r="E428" s="39">
        <f t="shared" si="30"/>
        <v>1.2265638827433629</v>
      </c>
      <c r="F428" s="42">
        <v>3328986540</v>
      </c>
      <c r="G428" s="44">
        <v>9750.2129999999997</v>
      </c>
      <c r="H428" s="43">
        <f t="shared" si="31"/>
        <v>341427.05805503944</v>
      </c>
      <c r="I428" s="38">
        <v>1</v>
      </c>
      <c r="J428" s="40">
        <v>192</v>
      </c>
      <c r="K428" s="39">
        <f t="shared" si="33"/>
        <v>235.50026548672568</v>
      </c>
      <c r="L428" s="44">
        <f t="shared" si="34"/>
        <v>9514.712734513274</v>
      </c>
      <c r="M428" s="43">
        <f t="shared" si="32"/>
        <v>349877.77696373034</v>
      </c>
      <c r="N428" s="38">
        <v>1</v>
      </c>
      <c r="O428" s="4"/>
    </row>
    <row r="429" spans="1:15" s="3" customFormat="1" ht="15" x14ac:dyDescent="0.25">
      <c r="A429" s="37">
        <v>105905</v>
      </c>
      <c r="B429" s="38" t="s">
        <v>136</v>
      </c>
      <c r="C429" s="39">
        <v>2893.386</v>
      </c>
      <c r="D429" s="40">
        <v>2403</v>
      </c>
      <c r="E429" s="39">
        <f t="shared" si="30"/>
        <v>1.2040724094881399</v>
      </c>
      <c r="F429" s="42">
        <v>1886260197</v>
      </c>
      <c r="G429" s="44">
        <v>2793.165</v>
      </c>
      <c r="H429" s="43">
        <f t="shared" si="31"/>
        <v>675312.84295772004</v>
      </c>
      <c r="I429" s="38">
        <v>1</v>
      </c>
      <c r="J429" s="40">
        <v>327</v>
      </c>
      <c r="K429" s="39">
        <f t="shared" si="33"/>
        <v>393.73167790262175</v>
      </c>
      <c r="L429" s="44">
        <f t="shared" si="34"/>
        <v>2399.4333220973781</v>
      </c>
      <c r="M429" s="43">
        <f t="shared" si="32"/>
        <v>786127.36583619402</v>
      </c>
      <c r="N429" s="38">
        <v>1</v>
      </c>
      <c r="O429" s="4"/>
    </row>
    <row r="430" spans="1:15" s="3" customFormat="1" ht="15" x14ac:dyDescent="0.25">
      <c r="A430" s="37">
        <v>248902</v>
      </c>
      <c r="B430" s="38" t="s">
        <v>315</v>
      </c>
      <c r="C430" s="39">
        <v>735.77300000000002</v>
      </c>
      <c r="D430" s="40">
        <v>415</v>
      </c>
      <c r="E430" s="39">
        <f t="shared" si="30"/>
        <v>1.7729469879518074</v>
      </c>
      <c r="F430" s="42">
        <v>2557085313</v>
      </c>
      <c r="G430" s="44">
        <v>729.95699999999999</v>
      </c>
      <c r="H430" s="43">
        <f t="shared" si="31"/>
        <v>3503062.9379538796</v>
      </c>
      <c r="I430" s="38">
        <v>1</v>
      </c>
      <c r="J430" s="40">
        <v>106</v>
      </c>
      <c r="K430" s="39">
        <f t="shared" si="33"/>
        <v>187.93238072289159</v>
      </c>
      <c r="L430" s="44">
        <f t="shared" si="34"/>
        <v>542.0246192771084</v>
      </c>
      <c r="M430" s="43">
        <f t="shared" si="32"/>
        <v>4717655.2910278384</v>
      </c>
      <c r="N430" s="38">
        <v>1</v>
      </c>
      <c r="O430" s="4"/>
    </row>
    <row r="431" spans="1:15" s="3" customFormat="1" ht="15" x14ac:dyDescent="0.25">
      <c r="A431" s="37">
        <v>196902</v>
      </c>
      <c r="B431" s="38" t="s">
        <v>356</v>
      </c>
      <c r="C431" s="39">
        <v>731.56799999999998</v>
      </c>
      <c r="D431" s="40">
        <v>445</v>
      </c>
      <c r="E431" s="39">
        <f t="shared" si="30"/>
        <v>1.6439730337078651</v>
      </c>
      <c r="F431" s="42">
        <v>278390323</v>
      </c>
      <c r="G431" s="44">
        <v>870.95100000000002</v>
      </c>
      <c r="H431" s="43">
        <f t="shared" si="31"/>
        <v>319639.47799589182</v>
      </c>
      <c r="I431" s="38">
        <v>1</v>
      </c>
      <c r="J431" s="40">
        <v>22</v>
      </c>
      <c r="K431" s="39">
        <f t="shared" si="33"/>
        <v>36.167406741573032</v>
      </c>
      <c r="L431" s="44">
        <f t="shared" si="34"/>
        <v>834.783593258427</v>
      </c>
      <c r="M431" s="43">
        <f t="shared" si="32"/>
        <v>333488.01443659625</v>
      </c>
      <c r="N431" s="38">
        <v>1</v>
      </c>
      <c r="O431" s="4"/>
    </row>
    <row r="432" spans="1:15" s="3" customFormat="1" ht="15" x14ac:dyDescent="0.25">
      <c r="A432" s="37">
        <v>221912</v>
      </c>
      <c r="B432" s="38" t="s">
        <v>41</v>
      </c>
      <c r="C432" s="39">
        <v>4940.9580000000005</v>
      </c>
      <c r="D432" s="40">
        <v>4396</v>
      </c>
      <c r="E432" s="39">
        <f t="shared" si="30"/>
        <v>1.1239667879890811</v>
      </c>
      <c r="F432" s="42">
        <v>1916322044</v>
      </c>
      <c r="G432" s="44">
        <v>5158.875</v>
      </c>
      <c r="H432" s="43">
        <f t="shared" si="31"/>
        <v>371461.22827166773</v>
      </c>
      <c r="I432" s="38">
        <v>1</v>
      </c>
      <c r="J432" s="40">
        <v>72</v>
      </c>
      <c r="K432" s="39">
        <f t="shared" si="33"/>
        <v>80.925608735213842</v>
      </c>
      <c r="L432" s="44">
        <f t="shared" si="34"/>
        <v>5077.9493912647858</v>
      </c>
      <c r="M432" s="43">
        <f t="shared" si="32"/>
        <v>377381.08365091321</v>
      </c>
      <c r="N432" s="38">
        <v>1</v>
      </c>
      <c r="O432" s="4"/>
    </row>
    <row r="433" spans="1:15" s="3" customFormat="1" ht="15" x14ac:dyDescent="0.25">
      <c r="A433" s="37">
        <v>250905</v>
      </c>
      <c r="B433" s="38" t="s">
        <v>322</v>
      </c>
      <c r="C433" s="39">
        <v>608.55200000000002</v>
      </c>
      <c r="D433" s="40">
        <v>392</v>
      </c>
      <c r="E433" s="39">
        <f t="shared" si="30"/>
        <v>1.5524285714285715</v>
      </c>
      <c r="F433" s="42">
        <v>300699934</v>
      </c>
      <c r="G433" s="44">
        <v>570.30399999999997</v>
      </c>
      <c r="H433" s="43">
        <f t="shared" si="31"/>
        <v>527262.53717315674</v>
      </c>
      <c r="I433" s="38">
        <v>1</v>
      </c>
      <c r="J433" s="40">
        <v>29</v>
      </c>
      <c r="K433" s="39">
        <f t="shared" si="33"/>
        <v>45.020428571428575</v>
      </c>
      <c r="L433" s="44">
        <f t="shared" si="34"/>
        <v>525.28357142857135</v>
      </c>
      <c r="M433" s="43">
        <f t="shared" si="32"/>
        <v>572452.57677145826</v>
      </c>
      <c r="N433" s="38">
        <v>1</v>
      </c>
      <c r="O433" s="4"/>
    </row>
    <row r="434" spans="1:15" s="3" customFormat="1" ht="15" x14ac:dyDescent="0.25">
      <c r="A434" s="37">
        <v>62904</v>
      </c>
      <c r="B434" s="38" t="s">
        <v>72</v>
      </c>
      <c r="C434" s="39">
        <v>847.31000000000006</v>
      </c>
      <c r="D434" s="40">
        <v>526</v>
      </c>
      <c r="E434" s="39">
        <f t="shared" si="30"/>
        <v>1.6108555133079849</v>
      </c>
      <c r="F434" s="42">
        <v>1404491222</v>
      </c>
      <c r="G434" s="44">
        <v>815.51600000000008</v>
      </c>
      <c r="H434" s="43">
        <f t="shared" si="31"/>
        <v>1722211.7309776875</v>
      </c>
      <c r="I434" s="38">
        <v>1</v>
      </c>
      <c r="J434" s="40">
        <v>31</v>
      </c>
      <c r="K434" s="39">
        <f t="shared" si="33"/>
        <v>49.936520912547536</v>
      </c>
      <c r="L434" s="44">
        <f t="shared" si="34"/>
        <v>765.57947908745257</v>
      </c>
      <c r="M434" s="43">
        <f t="shared" si="32"/>
        <v>1834546.5890414289</v>
      </c>
      <c r="N434" s="38">
        <v>1</v>
      </c>
      <c r="O434" s="4"/>
    </row>
    <row r="435" spans="1:15" s="3" customFormat="1" ht="15" x14ac:dyDescent="0.25">
      <c r="A435" s="5"/>
      <c r="B435" s="6"/>
      <c r="C435" s="7"/>
      <c r="D435" s="8"/>
      <c r="E435" s="9"/>
      <c r="F435" s="10"/>
      <c r="G435" s="7"/>
      <c r="H435" s="10"/>
      <c r="I435" s="6"/>
      <c r="J435" s="8"/>
      <c r="K435" s="7"/>
      <c r="L435" s="7"/>
      <c r="M435" s="10"/>
      <c r="N435" s="6"/>
      <c r="O435" s="4"/>
    </row>
    <row r="436" spans="1:15" s="3" customFormat="1" ht="15" x14ac:dyDescent="0.25">
      <c r="A436" s="5"/>
      <c r="B436" s="6"/>
      <c r="C436" s="7"/>
      <c r="D436" s="8"/>
      <c r="E436" s="9"/>
      <c r="F436" s="10"/>
      <c r="G436" s="7"/>
      <c r="H436" s="10"/>
      <c r="I436" s="6"/>
      <c r="J436" s="8"/>
      <c r="K436" s="7"/>
      <c r="L436" s="7"/>
      <c r="M436" s="10"/>
      <c r="N436" s="6"/>
      <c r="O436" s="4"/>
    </row>
    <row r="437" spans="1:15" s="3" customFormat="1" ht="15" x14ac:dyDescent="0.25">
      <c r="A437" s="5"/>
      <c r="B437" s="6"/>
      <c r="C437" s="7"/>
      <c r="D437" s="8"/>
      <c r="E437" s="9"/>
      <c r="F437" s="10"/>
      <c r="G437" s="7"/>
      <c r="H437" s="10"/>
      <c r="I437" s="6"/>
      <c r="J437" s="8"/>
      <c r="K437" s="7"/>
      <c r="L437" s="7"/>
      <c r="M437" s="10"/>
      <c r="N437" s="6"/>
      <c r="O437" s="4"/>
    </row>
    <row r="438" spans="1:15" s="3" customFormat="1" ht="15" x14ac:dyDescent="0.25">
      <c r="A438" s="5"/>
      <c r="B438" s="6"/>
      <c r="C438" s="7"/>
      <c r="D438" s="8"/>
      <c r="E438" s="9"/>
      <c r="F438" s="10"/>
      <c r="G438" s="7"/>
      <c r="H438" s="10"/>
      <c r="I438" s="6"/>
      <c r="J438" s="8"/>
      <c r="K438" s="7"/>
      <c r="L438" s="7"/>
      <c r="M438" s="10"/>
      <c r="N438" s="6"/>
      <c r="O438" s="4"/>
    </row>
    <row r="439" spans="1:15" s="3" customFormat="1" ht="15" x14ac:dyDescent="0.25">
      <c r="A439" s="5"/>
      <c r="B439" s="6"/>
      <c r="C439" s="7"/>
      <c r="D439" s="8"/>
      <c r="E439" s="9"/>
      <c r="F439" s="10"/>
      <c r="G439" s="7"/>
      <c r="H439" s="10"/>
      <c r="I439" s="6"/>
      <c r="J439" s="8"/>
      <c r="K439" s="7"/>
      <c r="L439" s="7"/>
      <c r="M439" s="10"/>
      <c r="N439" s="6"/>
      <c r="O439" s="4"/>
    </row>
    <row r="440" spans="1:15" s="3" customFormat="1" ht="15" x14ac:dyDescent="0.25">
      <c r="A440" s="5"/>
      <c r="B440" s="6"/>
      <c r="C440" s="7"/>
      <c r="D440" s="8"/>
      <c r="E440" s="9"/>
      <c r="F440" s="10"/>
      <c r="G440" s="7"/>
      <c r="H440" s="10"/>
      <c r="I440" s="6"/>
      <c r="J440" s="8"/>
      <c r="K440" s="7"/>
      <c r="L440" s="7"/>
      <c r="M440" s="10"/>
      <c r="N440" s="6"/>
      <c r="O440" s="4"/>
    </row>
    <row r="441" spans="1:15" s="3" customFormat="1" ht="15" x14ac:dyDescent="0.25">
      <c r="A441" s="5"/>
      <c r="B441" s="6"/>
      <c r="C441" s="7"/>
      <c r="D441" s="8"/>
      <c r="E441" s="9"/>
      <c r="F441" s="10"/>
      <c r="G441" s="7"/>
      <c r="H441" s="10"/>
      <c r="I441" s="6"/>
      <c r="J441" s="8"/>
      <c r="K441" s="7"/>
      <c r="L441" s="7"/>
      <c r="M441" s="10"/>
      <c r="N441" s="6"/>
      <c r="O441" s="4"/>
    </row>
    <row r="442" spans="1:15" s="3" customFormat="1" ht="15" x14ac:dyDescent="0.25">
      <c r="A442" s="5"/>
      <c r="B442" s="6"/>
      <c r="C442" s="7"/>
      <c r="D442" s="8"/>
      <c r="E442" s="9"/>
      <c r="F442" s="10"/>
      <c r="G442" s="7"/>
      <c r="H442" s="10"/>
      <c r="I442" s="6"/>
      <c r="J442" s="8"/>
      <c r="K442" s="7"/>
      <c r="L442" s="7"/>
      <c r="M442" s="10"/>
      <c r="N442" s="6"/>
      <c r="O442" s="4"/>
    </row>
    <row r="443" spans="1:15" s="3" customFormat="1" ht="15" x14ac:dyDescent="0.25">
      <c r="A443" s="5"/>
      <c r="B443" s="6"/>
      <c r="C443" s="7"/>
      <c r="D443" s="8"/>
      <c r="E443" s="9"/>
      <c r="F443" s="10"/>
      <c r="G443" s="7"/>
      <c r="H443" s="10"/>
      <c r="I443" s="6"/>
      <c r="J443" s="8"/>
      <c r="K443" s="7"/>
      <c r="L443" s="7"/>
      <c r="M443" s="10"/>
      <c r="N443" s="6"/>
      <c r="O443" s="4"/>
    </row>
    <row r="444" spans="1:15" s="3" customFormat="1" ht="15" x14ac:dyDescent="0.25">
      <c r="A444" s="5"/>
      <c r="B444" s="6"/>
      <c r="C444" s="7"/>
      <c r="D444" s="8"/>
      <c r="E444" s="9"/>
      <c r="F444" s="10"/>
      <c r="G444" s="7"/>
      <c r="H444" s="10"/>
      <c r="I444" s="6"/>
      <c r="J444" s="8"/>
      <c r="K444" s="7"/>
      <c r="L444" s="7"/>
      <c r="M444" s="10"/>
      <c r="N444" s="6"/>
      <c r="O444" s="4"/>
    </row>
    <row r="445" spans="1:15" s="3" customFormat="1" ht="15" x14ac:dyDescent="0.25">
      <c r="A445" s="5"/>
      <c r="B445" s="6"/>
      <c r="C445" s="7"/>
      <c r="D445" s="8"/>
      <c r="E445" s="9"/>
      <c r="F445" s="10"/>
      <c r="G445" s="7"/>
      <c r="H445" s="10"/>
      <c r="I445" s="6"/>
      <c r="J445" s="8"/>
      <c r="K445" s="7"/>
      <c r="L445" s="7"/>
      <c r="M445" s="10"/>
      <c r="N445" s="6"/>
      <c r="O445" s="4"/>
    </row>
    <row r="446" spans="1:15" s="3" customFormat="1" ht="15" x14ac:dyDescent="0.25">
      <c r="A446" s="5"/>
      <c r="B446" s="6"/>
      <c r="C446" s="7"/>
      <c r="D446" s="8"/>
      <c r="E446" s="9"/>
      <c r="F446" s="10"/>
      <c r="G446" s="7"/>
      <c r="H446" s="10"/>
      <c r="I446" s="6"/>
      <c r="J446" s="8"/>
      <c r="K446" s="7"/>
      <c r="L446" s="7"/>
      <c r="M446" s="10"/>
      <c r="N446" s="6"/>
      <c r="O446" s="4"/>
    </row>
    <row r="447" spans="1:15" s="3" customFormat="1" ht="15" x14ac:dyDescent="0.25">
      <c r="A447" s="5"/>
      <c r="B447" s="6"/>
      <c r="C447" s="7"/>
      <c r="D447" s="7"/>
      <c r="E447" s="7"/>
      <c r="F447" s="10"/>
      <c r="G447" s="6"/>
      <c r="H447" s="6"/>
      <c r="I447" s="6"/>
      <c r="J447" s="6"/>
      <c r="K447" s="7"/>
      <c r="L447" s="7"/>
      <c r="M447" s="10"/>
      <c r="N447" s="6"/>
      <c r="O447" s="4"/>
    </row>
    <row r="448" spans="1:15" s="3" customFormat="1" ht="15" x14ac:dyDescent="0.25">
      <c r="A448" s="5"/>
      <c r="B448" s="6"/>
      <c r="C448" s="7"/>
      <c r="D448" s="7"/>
      <c r="E448" s="7"/>
      <c r="F448" s="10"/>
      <c r="G448" s="6"/>
      <c r="H448" s="6"/>
      <c r="I448" s="6"/>
      <c r="J448" s="6"/>
      <c r="K448" s="7"/>
      <c r="L448" s="7"/>
      <c r="M448" s="10"/>
      <c r="N448" s="6"/>
      <c r="O448" s="4"/>
    </row>
    <row r="449" spans="1:15" s="3" customFormat="1" ht="15" x14ac:dyDescent="0.25">
      <c r="A449" s="5"/>
      <c r="B449" s="6"/>
      <c r="C449" s="7"/>
      <c r="D449" s="7"/>
      <c r="E449" s="7"/>
      <c r="F449" s="10"/>
      <c r="G449" s="6"/>
      <c r="H449" s="6"/>
      <c r="I449" s="6"/>
      <c r="J449" s="6"/>
      <c r="K449" s="7"/>
      <c r="L449" s="7"/>
      <c r="M449" s="10"/>
      <c r="N449" s="6"/>
      <c r="O449" s="4"/>
    </row>
    <row r="450" spans="1:15" s="3" customFormat="1" ht="15" x14ac:dyDescent="0.25">
      <c r="A450" s="5"/>
      <c r="B450" s="6"/>
      <c r="C450" s="7"/>
      <c r="D450" s="7"/>
      <c r="E450" s="7"/>
      <c r="F450" s="10"/>
      <c r="G450" s="6"/>
      <c r="H450" s="6"/>
      <c r="I450" s="6"/>
      <c r="J450" s="6"/>
      <c r="K450" s="7"/>
      <c r="L450" s="7"/>
      <c r="M450" s="10"/>
      <c r="N450" s="6"/>
      <c r="O450" s="4"/>
    </row>
    <row r="451" spans="1:15" x14ac:dyDescent="0.25">
      <c r="A451" s="5"/>
      <c r="B451" s="6"/>
      <c r="C451" s="7"/>
      <c r="D451" s="7"/>
      <c r="E451" s="7"/>
      <c r="F451" s="10"/>
      <c r="G451" s="6"/>
      <c r="H451" s="6"/>
      <c r="I451" s="6"/>
      <c r="J451" s="6"/>
      <c r="K451" s="7"/>
      <c r="L451" s="7"/>
      <c r="M451" s="10"/>
      <c r="N451" s="6"/>
    </row>
    <row r="452" spans="1:15" x14ac:dyDescent="0.25">
      <c r="A452" s="5"/>
      <c r="B452" s="6"/>
      <c r="C452" s="7"/>
      <c r="D452" s="7"/>
      <c r="E452" s="7"/>
      <c r="F452" s="10"/>
      <c r="G452" s="6"/>
      <c r="H452" s="6"/>
      <c r="I452" s="6"/>
      <c r="J452" s="6"/>
      <c r="K452" s="7"/>
      <c r="L452" s="7"/>
      <c r="M452" s="10"/>
      <c r="N452" s="6"/>
    </row>
    <row r="453" spans="1:15" x14ac:dyDescent="0.25">
      <c r="A453" s="5"/>
      <c r="B453" s="6"/>
      <c r="C453" s="7"/>
      <c r="D453" s="7"/>
      <c r="E453" s="7"/>
      <c r="F453" s="10"/>
      <c r="G453" s="6"/>
      <c r="H453" s="6"/>
      <c r="I453" s="6"/>
      <c r="J453" s="6"/>
      <c r="K453" s="7"/>
      <c r="L453" s="7"/>
      <c r="M453" s="10"/>
      <c r="N453" s="6"/>
    </row>
    <row r="454" spans="1:15" x14ac:dyDescent="0.25">
      <c r="A454" s="5"/>
      <c r="B454" s="6"/>
      <c r="C454" s="7"/>
      <c r="D454" s="7"/>
      <c r="E454" s="7"/>
      <c r="F454" s="10"/>
      <c r="G454" s="6"/>
      <c r="H454" s="6"/>
      <c r="I454" s="6"/>
      <c r="J454" s="6"/>
      <c r="K454" s="7"/>
      <c r="L454" s="7"/>
      <c r="M454" s="10"/>
      <c r="N454" s="6"/>
    </row>
    <row r="455" spans="1:15" x14ac:dyDescent="0.25">
      <c r="A455" s="5"/>
      <c r="B455" s="6"/>
      <c r="C455" s="7"/>
      <c r="D455" s="7"/>
      <c r="E455" s="7"/>
      <c r="F455" s="10"/>
      <c r="G455" s="6"/>
      <c r="H455" s="6"/>
      <c r="I455" s="6"/>
      <c r="J455" s="6"/>
      <c r="K455" s="7"/>
      <c r="L455" s="7"/>
      <c r="M455" s="10"/>
      <c r="N455" s="6"/>
    </row>
    <row r="456" spans="1:15" x14ac:dyDescent="0.25">
      <c r="A456" s="5"/>
      <c r="B456" s="6"/>
      <c r="C456" s="7"/>
      <c r="D456" s="7"/>
      <c r="E456" s="7"/>
      <c r="F456" s="10"/>
      <c r="G456" s="6"/>
      <c r="H456" s="6"/>
      <c r="I456" s="6"/>
      <c r="J456" s="6"/>
      <c r="K456" s="7"/>
      <c r="L456" s="7"/>
      <c r="M456" s="10"/>
      <c r="N456" s="6"/>
    </row>
    <row r="457" spans="1:15" x14ac:dyDescent="0.25">
      <c r="A457" s="5"/>
      <c r="B457" s="6"/>
      <c r="C457" s="7"/>
      <c r="D457" s="7"/>
      <c r="E457" s="7"/>
      <c r="F457" s="10"/>
      <c r="G457" s="6"/>
      <c r="H457" s="6"/>
      <c r="I457" s="6"/>
      <c r="J457" s="6"/>
      <c r="K457" s="7"/>
      <c r="L457" s="7"/>
      <c r="M457" s="10"/>
      <c r="N457" s="6"/>
    </row>
    <row r="458" spans="1:15" x14ac:dyDescent="0.25">
      <c r="A458" s="5"/>
      <c r="B458" s="6"/>
      <c r="C458" s="7"/>
      <c r="D458" s="7"/>
      <c r="E458" s="7"/>
      <c r="F458" s="10"/>
      <c r="G458" s="6"/>
      <c r="H458" s="6"/>
      <c r="I458" s="6"/>
      <c r="J458" s="6"/>
      <c r="K458" s="7"/>
      <c r="L458" s="7"/>
      <c r="M458" s="10"/>
      <c r="N458" s="6"/>
    </row>
    <row r="459" spans="1:15" x14ac:dyDescent="0.25">
      <c r="A459" s="5"/>
      <c r="B459" s="6"/>
      <c r="C459" s="7"/>
      <c r="D459" s="7"/>
      <c r="E459" s="7"/>
      <c r="F459" s="10"/>
      <c r="G459" s="6"/>
      <c r="H459" s="6"/>
      <c r="I459" s="6"/>
      <c r="J459" s="6"/>
      <c r="K459" s="7"/>
      <c r="L459" s="7"/>
      <c r="M459" s="10"/>
      <c r="N459" s="6"/>
    </row>
    <row r="460" spans="1:15" x14ac:dyDescent="0.25">
      <c r="A460" s="5"/>
      <c r="B460" s="6"/>
      <c r="C460" s="7"/>
      <c r="D460" s="7"/>
      <c r="E460" s="7"/>
      <c r="F460" s="10"/>
      <c r="G460" s="6"/>
      <c r="H460" s="6"/>
      <c r="I460" s="6"/>
      <c r="J460" s="6"/>
      <c r="K460" s="7"/>
      <c r="L460" s="7"/>
      <c r="M460" s="10"/>
      <c r="N460" s="6"/>
    </row>
    <row r="461" spans="1:15" x14ac:dyDescent="0.25">
      <c r="A461" s="5"/>
      <c r="B461" s="6"/>
      <c r="C461" s="7"/>
      <c r="D461" s="7"/>
      <c r="E461" s="7"/>
      <c r="F461" s="10"/>
      <c r="G461" s="6"/>
      <c r="H461" s="6"/>
      <c r="I461" s="6"/>
      <c r="J461" s="6"/>
      <c r="K461" s="7"/>
      <c r="L461" s="7"/>
      <c r="M461" s="10"/>
      <c r="N461" s="6"/>
    </row>
    <row r="462" spans="1:15" x14ac:dyDescent="0.25">
      <c r="A462" s="5"/>
      <c r="B462" s="6"/>
      <c r="C462" s="7"/>
      <c r="D462" s="7"/>
      <c r="E462" s="7"/>
      <c r="F462" s="10"/>
      <c r="G462" s="6"/>
      <c r="H462" s="6"/>
      <c r="I462" s="6"/>
      <c r="J462" s="6"/>
      <c r="K462" s="7"/>
      <c r="L462" s="7"/>
      <c r="M462" s="10"/>
      <c r="N462" s="6"/>
    </row>
    <row r="463" spans="1:15" x14ac:dyDescent="0.25">
      <c r="A463" s="5"/>
      <c r="B463" s="6"/>
      <c r="C463" s="7"/>
      <c r="D463" s="7"/>
      <c r="E463" s="7"/>
      <c r="F463" s="10"/>
      <c r="G463" s="6"/>
      <c r="H463" s="6"/>
      <c r="I463" s="6"/>
      <c r="J463" s="6"/>
      <c r="K463" s="7"/>
      <c r="L463" s="7"/>
      <c r="M463" s="10"/>
      <c r="N463" s="6"/>
    </row>
    <row r="464" spans="1:15" x14ac:dyDescent="0.25">
      <c r="A464" s="5"/>
      <c r="B464" s="6"/>
      <c r="C464" s="7"/>
      <c r="D464" s="7"/>
      <c r="E464" s="7"/>
      <c r="F464" s="10"/>
      <c r="G464" s="6"/>
      <c r="H464" s="6"/>
      <c r="I464" s="6"/>
      <c r="J464" s="6"/>
      <c r="K464" s="7"/>
      <c r="L464" s="7"/>
      <c r="M464" s="10"/>
      <c r="N464" s="6"/>
    </row>
    <row r="465" spans="1:14" x14ac:dyDescent="0.25">
      <c r="A465" s="5"/>
      <c r="B465" s="6"/>
      <c r="C465" s="7"/>
      <c r="D465" s="7"/>
      <c r="E465" s="7"/>
      <c r="F465" s="10"/>
      <c r="G465" s="6"/>
      <c r="H465" s="6"/>
      <c r="I465" s="6"/>
      <c r="J465" s="6"/>
      <c r="K465" s="7"/>
      <c r="L465" s="7"/>
      <c r="M465" s="10"/>
      <c r="N465" s="6"/>
    </row>
    <row r="466" spans="1:14" x14ac:dyDescent="0.25">
      <c r="A466" s="5"/>
      <c r="B466" s="6"/>
      <c r="C466" s="7"/>
      <c r="D466" s="7"/>
      <c r="E466" s="7"/>
      <c r="F466" s="10"/>
      <c r="G466" s="6"/>
      <c r="H466" s="6"/>
      <c r="I466" s="6"/>
      <c r="J466" s="6"/>
      <c r="K466" s="7"/>
      <c r="L466" s="7"/>
      <c r="M466" s="10"/>
      <c r="N466" s="6"/>
    </row>
    <row r="467" spans="1:14" x14ac:dyDescent="0.25">
      <c r="A467" s="5"/>
      <c r="B467" s="6"/>
      <c r="C467" s="7"/>
      <c r="D467" s="7"/>
      <c r="E467" s="7"/>
      <c r="F467" s="10"/>
      <c r="G467" s="6"/>
      <c r="H467" s="6"/>
      <c r="I467" s="6"/>
      <c r="J467" s="6"/>
      <c r="K467" s="7"/>
      <c r="L467" s="7"/>
      <c r="M467" s="10"/>
      <c r="N467" s="6"/>
    </row>
  </sheetData>
  <sortState ref="A69:N435">
    <sortCondition ref="B69:B435"/>
  </sortState>
  <mergeCells count="7">
    <mergeCell ref="A14:N15"/>
    <mergeCell ref="A1:N1"/>
    <mergeCell ref="A2:N2"/>
    <mergeCell ref="A3:N3"/>
    <mergeCell ref="A5:N6"/>
    <mergeCell ref="A8:N9"/>
    <mergeCell ref="A11:N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67"/>
  <sheetViews>
    <sheetView tabSelected="1" zoomScale="85" zoomScaleNormal="85" workbookViewId="0">
      <selection activeCell="D4" sqref="D4"/>
    </sheetView>
  </sheetViews>
  <sheetFormatPr defaultColWidth="9.140625" defaultRowHeight="15.75" x14ac:dyDescent="0.25"/>
  <cols>
    <col min="1" max="1" width="10" style="11" customWidth="1"/>
    <col min="2" max="2" width="34.85546875" style="2" customWidth="1"/>
    <col min="3" max="5" width="14" style="12" customWidth="1"/>
    <col min="6" max="6" width="21.7109375" style="1" customWidth="1"/>
    <col min="7" max="7" width="14" style="12" customWidth="1"/>
    <col min="8" max="8" width="15.42578125" style="12" customWidth="1"/>
    <col min="9" max="9" width="14" style="12" customWidth="1"/>
    <col min="10" max="10" width="15.140625" style="2" customWidth="1"/>
    <col min="11" max="11" width="14" style="1" customWidth="1"/>
    <col min="12" max="12" width="18" style="12" customWidth="1"/>
    <col min="13" max="13" width="15.5703125" style="1" customWidth="1"/>
    <col min="14" max="14" width="15.85546875" style="2" customWidth="1"/>
    <col min="15" max="15" width="12.85546875" style="1" customWidth="1"/>
    <col min="16" max="16" width="10.140625" style="2" customWidth="1"/>
    <col min="17" max="18" width="10.85546875" style="2" customWidth="1"/>
    <col min="19" max="16384" width="9.140625" style="2"/>
  </cols>
  <sheetData>
    <row r="1" spans="1:14" ht="23.25" x14ac:dyDescent="0.35">
      <c r="A1" s="50" t="s">
        <v>327</v>
      </c>
      <c r="B1" s="50"/>
      <c r="C1" s="50"/>
      <c r="D1" s="50"/>
      <c r="E1" s="50"/>
      <c r="F1" s="50"/>
      <c r="G1" s="50"/>
      <c r="H1" s="50"/>
      <c r="I1" s="50"/>
      <c r="J1" s="50"/>
      <c r="K1" s="50"/>
      <c r="L1" s="50"/>
      <c r="M1" s="50"/>
      <c r="N1" s="50"/>
    </row>
    <row r="2" spans="1:14" ht="21" x14ac:dyDescent="0.35">
      <c r="A2" s="51" t="s">
        <v>432</v>
      </c>
      <c r="B2" s="51"/>
      <c r="C2" s="51"/>
      <c r="D2" s="51"/>
      <c r="E2" s="51"/>
      <c r="F2" s="51"/>
      <c r="G2" s="51"/>
      <c r="H2" s="51"/>
      <c r="I2" s="51"/>
      <c r="J2" s="51"/>
      <c r="K2" s="51"/>
      <c r="L2" s="51"/>
      <c r="M2" s="51"/>
      <c r="N2" s="51"/>
    </row>
    <row r="3" spans="1:14" ht="21" x14ac:dyDescent="0.35">
      <c r="A3" s="52" t="s">
        <v>473</v>
      </c>
      <c r="B3" s="52"/>
      <c r="C3" s="52"/>
      <c r="D3" s="52"/>
      <c r="E3" s="52"/>
      <c r="F3" s="52"/>
      <c r="G3" s="52"/>
      <c r="H3" s="52"/>
      <c r="I3" s="52"/>
      <c r="J3" s="52"/>
      <c r="K3" s="52"/>
      <c r="L3" s="52"/>
      <c r="M3" s="52"/>
      <c r="N3" s="52"/>
    </row>
    <row r="4" spans="1:14" x14ac:dyDescent="0.25">
      <c r="A4" s="22" t="s">
        <v>329</v>
      </c>
      <c r="B4" s="23"/>
      <c r="C4" s="23" t="s">
        <v>390</v>
      </c>
      <c r="D4" s="23"/>
      <c r="E4" s="23"/>
      <c r="F4" s="23"/>
      <c r="G4" s="23"/>
      <c r="H4" s="23"/>
      <c r="I4" s="23"/>
      <c r="J4" s="23"/>
      <c r="K4" s="23"/>
      <c r="L4" s="23"/>
      <c r="M4" s="23"/>
      <c r="N4" s="23"/>
    </row>
    <row r="5" spans="1:14" ht="15.6" customHeight="1" x14ac:dyDescent="0.25">
      <c r="A5" s="49" t="s">
        <v>391</v>
      </c>
      <c r="B5" s="49"/>
      <c r="C5" s="49"/>
      <c r="D5" s="49"/>
      <c r="E5" s="49"/>
      <c r="F5" s="49"/>
      <c r="G5" s="49"/>
      <c r="H5" s="49"/>
      <c r="I5" s="49"/>
      <c r="J5" s="49"/>
      <c r="K5" s="49"/>
      <c r="L5" s="49"/>
      <c r="M5" s="49"/>
      <c r="N5" s="49"/>
    </row>
    <row r="6" spans="1:14" x14ac:dyDescent="0.25">
      <c r="A6" s="49"/>
      <c r="B6" s="49"/>
      <c r="C6" s="49"/>
      <c r="D6" s="49"/>
      <c r="E6" s="49"/>
      <c r="F6" s="49"/>
      <c r="G6" s="49"/>
      <c r="H6" s="49"/>
      <c r="I6" s="49"/>
      <c r="J6" s="49"/>
      <c r="K6" s="49"/>
      <c r="L6" s="49"/>
      <c r="M6" s="49"/>
      <c r="N6" s="49"/>
    </row>
    <row r="7" spans="1:14" ht="15.6" customHeight="1" x14ac:dyDescent="0.25">
      <c r="A7" s="24" t="s">
        <v>390</v>
      </c>
      <c r="B7" s="25"/>
      <c r="C7" s="25"/>
      <c r="D7" s="25"/>
      <c r="E7" s="25"/>
      <c r="F7" s="25"/>
      <c r="G7" s="25"/>
      <c r="H7" s="25"/>
      <c r="I7" s="25"/>
      <c r="J7" s="25"/>
      <c r="K7" s="25"/>
      <c r="L7" s="25"/>
      <c r="M7" s="25"/>
      <c r="N7" s="25"/>
    </row>
    <row r="8" spans="1:14" ht="15.6" customHeight="1" x14ac:dyDescent="0.25">
      <c r="A8" s="49" t="s">
        <v>330</v>
      </c>
      <c r="B8" s="49"/>
      <c r="C8" s="49"/>
      <c r="D8" s="49"/>
      <c r="E8" s="49"/>
      <c r="F8" s="49"/>
      <c r="G8" s="49"/>
      <c r="H8" s="49"/>
      <c r="I8" s="49"/>
      <c r="J8" s="49"/>
      <c r="K8" s="49"/>
      <c r="L8" s="49"/>
      <c r="M8" s="49"/>
      <c r="N8" s="49"/>
    </row>
    <row r="9" spans="1:14" x14ac:dyDescent="0.25">
      <c r="A9" s="49"/>
      <c r="B9" s="49"/>
      <c r="C9" s="49"/>
      <c r="D9" s="49"/>
      <c r="E9" s="49"/>
      <c r="F9" s="49"/>
      <c r="G9" s="49"/>
      <c r="H9" s="49"/>
      <c r="I9" s="49"/>
      <c r="J9" s="49"/>
      <c r="K9" s="49"/>
      <c r="L9" s="49"/>
      <c r="M9" s="49"/>
      <c r="N9" s="49"/>
    </row>
    <row r="10" spans="1:14" x14ac:dyDescent="0.25">
      <c r="A10" s="26"/>
      <c r="B10" s="36"/>
      <c r="C10" s="36"/>
      <c r="D10" s="36"/>
      <c r="E10" s="36"/>
      <c r="F10" s="36"/>
      <c r="G10" s="36"/>
      <c r="H10" s="36"/>
      <c r="I10" s="36"/>
      <c r="J10" s="36"/>
      <c r="K10" s="36"/>
      <c r="L10" s="36"/>
      <c r="M10" s="36"/>
      <c r="N10" s="36"/>
    </row>
    <row r="11" spans="1:14" ht="15.6" customHeight="1" x14ac:dyDescent="0.25">
      <c r="A11" s="54" t="s">
        <v>476</v>
      </c>
      <c r="B11" s="54"/>
      <c r="C11" s="54"/>
      <c r="D11" s="54"/>
      <c r="E11" s="54"/>
      <c r="F11" s="54"/>
      <c r="G11" s="54"/>
      <c r="H11" s="54"/>
      <c r="I11" s="54"/>
      <c r="J11" s="54"/>
      <c r="K11" s="54"/>
      <c r="L11" s="54"/>
      <c r="M11" s="54"/>
      <c r="N11" s="54"/>
    </row>
    <row r="12" spans="1:14" x14ac:dyDescent="0.25">
      <c r="A12" s="54"/>
      <c r="B12" s="54"/>
      <c r="C12" s="54"/>
      <c r="D12" s="54"/>
      <c r="E12" s="54"/>
      <c r="F12" s="54"/>
      <c r="G12" s="54"/>
      <c r="H12" s="54"/>
      <c r="I12" s="54"/>
      <c r="J12" s="54"/>
      <c r="K12" s="54"/>
      <c r="L12" s="54"/>
      <c r="M12" s="54"/>
      <c r="N12" s="54"/>
    </row>
    <row r="13" spans="1:14" x14ac:dyDescent="0.25">
      <c r="A13" s="26"/>
      <c r="B13" s="36"/>
      <c r="C13" s="36"/>
      <c r="D13" s="36"/>
      <c r="E13" s="36"/>
      <c r="F13" s="36"/>
      <c r="G13" s="36"/>
      <c r="H13" s="36"/>
      <c r="I13" s="36"/>
      <c r="J13" s="36"/>
      <c r="K13" s="36"/>
      <c r="L13" s="36"/>
      <c r="M13" s="36"/>
      <c r="N13" s="36"/>
    </row>
    <row r="14" spans="1:14" ht="15.6" customHeight="1" x14ac:dyDescent="0.25">
      <c r="A14" s="49" t="s">
        <v>433</v>
      </c>
      <c r="B14" s="49"/>
      <c r="C14" s="49"/>
      <c r="D14" s="49"/>
      <c r="E14" s="49"/>
      <c r="F14" s="49"/>
      <c r="G14" s="49"/>
      <c r="H14" s="49"/>
      <c r="I14" s="49"/>
      <c r="J14" s="49"/>
      <c r="K14" s="49"/>
      <c r="L14" s="49"/>
      <c r="M14" s="49"/>
      <c r="N14" s="49"/>
    </row>
    <row r="15" spans="1:14" x14ac:dyDescent="0.25">
      <c r="A15" s="49"/>
      <c r="B15" s="49"/>
      <c r="C15" s="49"/>
      <c r="D15" s="49"/>
      <c r="E15" s="49"/>
      <c r="F15" s="49"/>
      <c r="G15" s="49"/>
      <c r="H15" s="49"/>
      <c r="I15" s="49"/>
      <c r="J15" s="49"/>
      <c r="K15" s="49"/>
      <c r="L15" s="49"/>
      <c r="M15" s="49"/>
      <c r="N15" s="49"/>
    </row>
    <row r="16" spans="1:14" x14ac:dyDescent="0.25">
      <c r="A16" s="26"/>
      <c r="B16" s="36"/>
      <c r="C16" s="36"/>
      <c r="D16" s="36"/>
      <c r="E16" s="36"/>
      <c r="F16" s="36"/>
      <c r="G16" s="36"/>
      <c r="H16" s="36"/>
      <c r="I16" s="36"/>
      <c r="J16" s="36"/>
      <c r="K16" s="36"/>
      <c r="L16" s="36"/>
      <c r="M16" s="36"/>
      <c r="N16" s="36"/>
    </row>
    <row r="17" spans="1:15" x14ac:dyDescent="0.25">
      <c r="A17" s="28" t="s">
        <v>477</v>
      </c>
      <c r="B17" s="35"/>
      <c r="C17" s="29"/>
      <c r="D17" s="29"/>
      <c r="E17" s="29"/>
      <c r="F17" s="30"/>
      <c r="G17" s="31"/>
      <c r="H17" s="31"/>
      <c r="I17" s="31"/>
      <c r="J17" s="29"/>
      <c r="K17" s="31"/>
      <c r="L17" s="31"/>
      <c r="M17" s="30"/>
      <c r="N17" s="29"/>
    </row>
    <row r="18" spans="1:15" x14ac:dyDescent="0.25">
      <c r="A18" s="32" t="s">
        <v>331</v>
      </c>
      <c r="B18" s="33">
        <f>COUNT(A21:A434)</f>
        <v>371</v>
      </c>
      <c r="C18" s="29"/>
      <c r="D18" s="29"/>
      <c r="E18" s="29"/>
      <c r="F18" s="30"/>
      <c r="G18" s="31"/>
      <c r="H18" s="31"/>
      <c r="I18" s="31"/>
      <c r="J18" s="29"/>
      <c r="K18" s="31"/>
      <c r="L18" s="31"/>
      <c r="M18" s="30"/>
      <c r="N18" s="29"/>
    </row>
    <row r="19" spans="1:15" x14ac:dyDescent="0.25">
      <c r="A19" s="18"/>
      <c r="B19" s="19"/>
      <c r="C19" s="20"/>
      <c r="D19" s="20"/>
      <c r="E19" s="20"/>
      <c r="F19" s="21"/>
      <c r="G19" s="20"/>
      <c r="H19" s="20"/>
      <c r="I19" s="20"/>
      <c r="J19" s="19"/>
      <c r="K19" s="21"/>
      <c r="L19" s="20"/>
      <c r="M19" s="21"/>
      <c r="N19" s="19"/>
    </row>
    <row r="20" spans="1:15" ht="105" customHeight="1" x14ac:dyDescent="0.25">
      <c r="A20" s="13" t="s">
        <v>325</v>
      </c>
      <c r="B20" s="14" t="s">
        <v>326</v>
      </c>
      <c r="C20" s="15" t="s">
        <v>435</v>
      </c>
      <c r="D20" s="15" t="s">
        <v>436</v>
      </c>
      <c r="E20" s="15" t="s">
        <v>386</v>
      </c>
      <c r="F20" s="15" t="s">
        <v>437</v>
      </c>
      <c r="G20" s="15" t="s">
        <v>438</v>
      </c>
      <c r="H20" s="16" t="s">
        <v>388</v>
      </c>
      <c r="I20" s="15" t="s">
        <v>385</v>
      </c>
      <c r="J20" s="14" t="s">
        <v>472</v>
      </c>
      <c r="K20" s="17" t="s">
        <v>387</v>
      </c>
      <c r="L20" s="15" t="s">
        <v>471</v>
      </c>
      <c r="M20" s="15" t="s">
        <v>389</v>
      </c>
      <c r="N20" s="15" t="s">
        <v>334</v>
      </c>
    </row>
    <row r="21" spans="1:15" s="3" customFormat="1" ht="15" x14ac:dyDescent="0.25">
      <c r="A21" s="37">
        <v>95901</v>
      </c>
      <c r="B21" s="38" t="s">
        <v>118</v>
      </c>
      <c r="C21" s="39">
        <v>1128.6210000000001</v>
      </c>
      <c r="D21" s="40">
        <v>757</v>
      </c>
      <c r="E21" s="41">
        <f t="shared" ref="E21:E84" si="0">C21/D21</f>
        <v>1.4909128137384413</v>
      </c>
      <c r="F21" s="42">
        <v>575260946</v>
      </c>
      <c r="G21" s="39">
        <v>1207.1310000000001</v>
      </c>
      <c r="H21" s="43">
        <v>476552.2101578039</v>
      </c>
      <c r="I21" s="38">
        <f t="shared" ref="I21:I84" si="1">IF(H21&gt;319500,1,0)</f>
        <v>1</v>
      </c>
      <c r="J21" s="40">
        <v>39</v>
      </c>
      <c r="K21" s="39">
        <f t="shared" ref="K21:K84" si="2">E21*J21</f>
        <v>58.145599735799209</v>
      </c>
      <c r="L21" s="39">
        <f t="shared" ref="L21:L84" si="3">IF(G21-K21&gt;0,G21-K21,((D21-J21)*E21))</f>
        <v>1148.985400264201</v>
      </c>
      <c r="M21" s="43">
        <f t="shared" ref="M21:M84" si="4">F21/L21</f>
        <v>500668.62979087711</v>
      </c>
      <c r="N21" s="38">
        <f t="shared" ref="N21:N84" si="5">IF(M21&gt;319500,1,0)</f>
        <v>1</v>
      </c>
      <c r="O21" s="4"/>
    </row>
    <row r="22" spans="1:15" s="3" customFormat="1" ht="15" x14ac:dyDescent="0.25">
      <c r="A22" s="37">
        <v>15901</v>
      </c>
      <c r="B22" s="38" t="s">
        <v>8</v>
      </c>
      <c r="C22" s="39">
        <v>5409.7350000000006</v>
      </c>
      <c r="D22" s="40">
        <v>4786</v>
      </c>
      <c r="E22" s="41">
        <f t="shared" si="0"/>
        <v>1.1303249059757627</v>
      </c>
      <c r="F22" s="42">
        <v>6710768000</v>
      </c>
      <c r="G22" s="39">
        <v>5441.3330000000005</v>
      </c>
      <c r="H22" s="43">
        <v>1233294.8562420274</v>
      </c>
      <c r="I22" s="38">
        <f t="shared" si="1"/>
        <v>1</v>
      </c>
      <c r="J22" s="40">
        <v>320</v>
      </c>
      <c r="K22" s="39">
        <f t="shared" si="2"/>
        <v>361.70396991224408</v>
      </c>
      <c r="L22" s="39">
        <f t="shared" si="3"/>
        <v>5079.6290300877563</v>
      </c>
      <c r="M22" s="43">
        <f t="shared" si="4"/>
        <v>1321113.7979271025</v>
      </c>
      <c r="N22" s="38">
        <f t="shared" si="5"/>
        <v>1</v>
      </c>
      <c r="O22" s="4"/>
    </row>
    <row r="23" spans="1:15" s="3" customFormat="1" ht="15" x14ac:dyDescent="0.25">
      <c r="A23" s="37">
        <v>209901</v>
      </c>
      <c r="B23" s="38" t="s">
        <v>272</v>
      </c>
      <c r="C23" s="39">
        <v>742.51400000000001</v>
      </c>
      <c r="D23" s="40">
        <v>507</v>
      </c>
      <c r="E23" s="41">
        <f t="shared" si="0"/>
        <v>1.4645246548323472</v>
      </c>
      <c r="F23" s="42">
        <v>359395717</v>
      </c>
      <c r="G23" s="39">
        <v>795.20400000000006</v>
      </c>
      <c r="H23" s="43">
        <v>451954.11114632216</v>
      </c>
      <c r="I23" s="38">
        <f t="shared" si="1"/>
        <v>1</v>
      </c>
      <c r="J23" s="40">
        <v>30</v>
      </c>
      <c r="K23" s="39">
        <f t="shared" si="2"/>
        <v>43.935739644970418</v>
      </c>
      <c r="L23" s="39">
        <f t="shared" si="3"/>
        <v>751.26826035502961</v>
      </c>
      <c r="M23" s="43">
        <f t="shared" si="4"/>
        <v>478385.33313008462</v>
      </c>
      <c r="N23" s="38">
        <f t="shared" si="5"/>
        <v>1</v>
      </c>
      <c r="O23" s="4"/>
    </row>
    <row r="24" spans="1:15" s="3" customFormat="1" ht="15" x14ac:dyDescent="0.25">
      <c r="A24" s="37">
        <v>184907</v>
      </c>
      <c r="B24" s="38" t="s">
        <v>245</v>
      </c>
      <c r="C24" s="39">
        <v>6348.6050000000005</v>
      </c>
      <c r="D24" s="40">
        <v>5697</v>
      </c>
      <c r="E24" s="41">
        <f t="shared" si="0"/>
        <v>1.1143768650166754</v>
      </c>
      <c r="F24" s="42">
        <v>3169950410</v>
      </c>
      <c r="G24" s="39">
        <v>6273.52</v>
      </c>
      <c r="H24" s="43">
        <v>505290.5561789872</v>
      </c>
      <c r="I24" s="38">
        <f t="shared" si="1"/>
        <v>1</v>
      </c>
      <c r="J24" s="40">
        <v>132</v>
      </c>
      <c r="K24" s="39">
        <f t="shared" si="2"/>
        <v>147.09774618220115</v>
      </c>
      <c r="L24" s="39">
        <f t="shared" si="3"/>
        <v>6126.4222538177992</v>
      </c>
      <c r="M24" s="43">
        <f t="shared" si="4"/>
        <v>517422.77607858059</v>
      </c>
      <c r="N24" s="38">
        <f t="shared" si="5"/>
        <v>1</v>
      </c>
      <c r="O24" s="4"/>
    </row>
    <row r="25" spans="1:15" s="3" customFormat="1" ht="15" x14ac:dyDescent="0.25">
      <c r="A25" s="37">
        <v>43901</v>
      </c>
      <c r="B25" s="38" t="s">
        <v>37</v>
      </c>
      <c r="C25" s="39">
        <v>24464.626</v>
      </c>
      <c r="D25" s="40">
        <v>21083</v>
      </c>
      <c r="E25" s="41">
        <f t="shared" si="0"/>
        <v>1.1603958639662286</v>
      </c>
      <c r="F25" s="42">
        <v>12373894065</v>
      </c>
      <c r="G25" s="39">
        <v>24903.388999999999</v>
      </c>
      <c r="H25" s="43">
        <v>496875.9097406381</v>
      </c>
      <c r="I25" s="38">
        <f t="shared" si="1"/>
        <v>1</v>
      </c>
      <c r="J25" s="40">
        <v>262</v>
      </c>
      <c r="K25" s="39">
        <f t="shared" si="2"/>
        <v>304.02371635915188</v>
      </c>
      <c r="L25" s="39">
        <f t="shared" si="3"/>
        <v>24599.365283640847</v>
      </c>
      <c r="M25" s="43">
        <f t="shared" si="4"/>
        <v>503016.80235745467</v>
      </c>
      <c r="N25" s="38">
        <f t="shared" si="5"/>
        <v>1</v>
      </c>
      <c r="O25" s="4"/>
    </row>
    <row r="26" spans="1:15" s="3" customFormat="1" ht="15" x14ac:dyDescent="0.25">
      <c r="A26" s="37">
        <v>22901</v>
      </c>
      <c r="B26" s="38" t="s">
        <v>426</v>
      </c>
      <c r="C26" s="39">
        <v>1599.1480000000001</v>
      </c>
      <c r="D26" s="40">
        <v>1078</v>
      </c>
      <c r="E26" s="41">
        <f t="shared" si="0"/>
        <v>1.483439703153989</v>
      </c>
      <c r="F26" s="42">
        <v>566909942</v>
      </c>
      <c r="G26" s="39">
        <v>1654.5910000000001</v>
      </c>
      <c r="H26" s="43">
        <v>342628.44533785083</v>
      </c>
      <c r="I26" s="38">
        <f t="shared" si="1"/>
        <v>1</v>
      </c>
      <c r="J26" s="40">
        <v>0</v>
      </c>
      <c r="K26" s="39">
        <f t="shared" si="2"/>
        <v>0</v>
      </c>
      <c r="L26" s="39">
        <f t="shared" si="3"/>
        <v>1654.5910000000001</v>
      </c>
      <c r="M26" s="43">
        <f t="shared" si="4"/>
        <v>342628.44533785083</v>
      </c>
      <c r="N26" s="38">
        <f t="shared" si="5"/>
        <v>1</v>
      </c>
      <c r="O26" s="4"/>
    </row>
    <row r="27" spans="1:15" s="3" customFormat="1" ht="15" x14ac:dyDescent="0.25">
      <c r="A27" s="37">
        <v>93901</v>
      </c>
      <c r="B27" s="38" t="s">
        <v>113</v>
      </c>
      <c r="C27" s="39">
        <v>1217.171</v>
      </c>
      <c r="D27" s="40">
        <v>852</v>
      </c>
      <c r="E27" s="41">
        <f t="shared" si="0"/>
        <v>1.4286044600938967</v>
      </c>
      <c r="F27" s="42">
        <v>577820698</v>
      </c>
      <c r="G27" s="39">
        <v>1363.8130000000001</v>
      </c>
      <c r="H27" s="43">
        <v>423680.29781209002</v>
      </c>
      <c r="I27" s="38">
        <f t="shared" si="1"/>
        <v>1</v>
      </c>
      <c r="J27" s="40">
        <v>205</v>
      </c>
      <c r="K27" s="39">
        <f t="shared" si="2"/>
        <v>292.86391431924881</v>
      </c>
      <c r="L27" s="39">
        <f t="shared" si="3"/>
        <v>1070.9490856807513</v>
      </c>
      <c r="M27" s="43">
        <f t="shared" si="4"/>
        <v>539540.77343714889</v>
      </c>
      <c r="N27" s="38">
        <f t="shared" si="5"/>
        <v>1</v>
      </c>
      <c r="O27" s="4"/>
    </row>
    <row r="28" spans="1:15" s="3" customFormat="1" ht="15" x14ac:dyDescent="0.25">
      <c r="A28" s="37">
        <v>2901</v>
      </c>
      <c r="B28" s="38" t="s">
        <v>1</v>
      </c>
      <c r="C28" s="39">
        <v>5012.723</v>
      </c>
      <c r="D28" s="40">
        <v>4059</v>
      </c>
      <c r="E28" s="41">
        <f t="shared" si="0"/>
        <v>1.2349650160137966</v>
      </c>
      <c r="F28" s="42">
        <v>3957548729</v>
      </c>
      <c r="G28" s="39">
        <v>5392.7030000000004</v>
      </c>
      <c r="H28" s="43">
        <v>733871.07152016344</v>
      </c>
      <c r="I28" s="38">
        <f t="shared" si="1"/>
        <v>1</v>
      </c>
      <c r="J28" s="40">
        <v>0</v>
      </c>
      <c r="K28" s="39">
        <f t="shared" si="2"/>
        <v>0</v>
      </c>
      <c r="L28" s="39">
        <f t="shared" si="3"/>
        <v>5392.7030000000004</v>
      </c>
      <c r="M28" s="43">
        <f t="shared" si="4"/>
        <v>733871.07152016344</v>
      </c>
      <c r="N28" s="38">
        <f t="shared" si="5"/>
        <v>1</v>
      </c>
      <c r="O28" s="4"/>
    </row>
    <row r="29" spans="1:15" s="3" customFormat="1" ht="15" x14ac:dyDescent="0.25">
      <c r="A29" s="37">
        <v>4901</v>
      </c>
      <c r="B29" s="38" t="s">
        <v>2</v>
      </c>
      <c r="C29" s="39">
        <v>3439.81</v>
      </c>
      <c r="D29" s="40">
        <v>2546</v>
      </c>
      <c r="E29" s="41">
        <f t="shared" si="0"/>
        <v>1.351064414768264</v>
      </c>
      <c r="F29" s="42">
        <v>2899985102</v>
      </c>
      <c r="G29" s="39">
        <v>4485.5730000000003</v>
      </c>
      <c r="H29" s="43">
        <v>646513.85720397369</v>
      </c>
      <c r="I29" s="38">
        <f t="shared" si="1"/>
        <v>1</v>
      </c>
      <c r="J29" s="40">
        <v>58</v>
      </c>
      <c r="K29" s="39">
        <f t="shared" si="2"/>
        <v>78.361736056559309</v>
      </c>
      <c r="L29" s="39">
        <f t="shared" si="3"/>
        <v>4407.2112639434408</v>
      </c>
      <c r="M29" s="43">
        <f t="shared" si="4"/>
        <v>658009.0965290328</v>
      </c>
      <c r="N29" s="38">
        <f t="shared" si="5"/>
        <v>1</v>
      </c>
      <c r="O29" s="4"/>
    </row>
    <row r="30" spans="1:15" s="3" customFormat="1" ht="15" x14ac:dyDescent="0.25">
      <c r="A30" s="37">
        <v>61910</v>
      </c>
      <c r="B30" s="38" t="s">
        <v>68</v>
      </c>
      <c r="C30" s="39">
        <v>3116.4059999999999</v>
      </c>
      <c r="D30" s="40">
        <v>2649</v>
      </c>
      <c r="E30" s="41">
        <f t="shared" si="0"/>
        <v>1.1764462061155152</v>
      </c>
      <c r="F30" s="42">
        <v>1770038909</v>
      </c>
      <c r="G30" s="39">
        <v>3452.5680000000002</v>
      </c>
      <c r="H30" s="43">
        <v>512673.14908786729</v>
      </c>
      <c r="I30" s="38">
        <f t="shared" si="1"/>
        <v>1</v>
      </c>
      <c r="J30" s="40">
        <v>170</v>
      </c>
      <c r="K30" s="39">
        <f t="shared" si="2"/>
        <v>199.99585503963758</v>
      </c>
      <c r="L30" s="39">
        <f t="shared" si="3"/>
        <v>3252.5721449603625</v>
      </c>
      <c r="M30" s="43">
        <f t="shared" si="4"/>
        <v>544196.66347526037</v>
      </c>
      <c r="N30" s="38">
        <f t="shared" si="5"/>
        <v>1</v>
      </c>
      <c r="O30" s="4"/>
    </row>
    <row r="31" spans="1:15" s="3" customFormat="1" ht="15" x14ac:dyDescent="0.25">
      <c r="A31" s="37">
        <v>220901</v>
      </c>
      <c r="B31" s="38" t="s">
        <v>439</v>
      </c>
      <c r="C31" s="39">
        <v>75433.292000000001</v>
      </c>
      <c r="D31" s="40">
        <v>61004</v>
      </c>
      <c r="E31" s="41">
        <f t="shared" si="0"/>
        <v>1.2365302603107993</v>
      </c>
      <c r="F31" s="42">
        <v>25301288711</v>
      </c>
      <c r="G31" s="39">
        <v>74755.547999999995</v>
      </c>
      <c r="H31" s="43">
        <v>338453.65846291435</v>
      </c>
      <c r="I31" s="38">
        <f t="shared" si="1"/>
        <v>1</v>
      </c>
      <c r="J31" s="40">
        <v>1127</v>
      </c>
      <c r="K31" s="39">
        <f t="shared" si="2"/>
        <v>1393.5696033702707</v>
      </c>
      <c r="L31" s="39">
        <f t="shared" si="3"/>
        <v>73361.978396629725</v>
      </c>
      <c r="M31" s="43">
        <f t="shared" si="4"/>
        <v>344882.85708721221</v>
      </c>
      <c r="N31" s="38">
        <f t="shared" si="5"/>
        <v>1</v>
      </c>
      <c r="O31" s="4"/>
    </row>
    <row r="32" spans="1:15" s="3" customFormat="1" ht="15" x14ac:dyDescent="0.25">
      <c r="A32" s="37">
        <v>217901</v>
      </c>
      <c r="B32" s="38" t="s">
        <v>281</v>
      </c>
      <c r="C32" s="39">
        <v>406.84800000000001</v>
      </c>
      <c r="D32" s="40">
        <v>222</v>
      </c>
      <c r="E32" s="41">
        <f t="shared" si="0"/>
        <v>1.8326486486486486</v>
      </c>
      <c r="F32" s="42">
        <v>152449457</v>
      </c>
      <c r="G32" s="39">
        <v>425.601</v>
      </c>
      <c r="H32" s="43">
        <v>358198.07049325539</v>
      </c>
      <c r="I32" s="38">
        <f t="shared" si="1"/>
        <v>1</v>
      </c>
      <c r="J32" s="40">
        <v>1</v>
      </c>
      <c r="K32" s="39">
        <f t="shared" si="2"/>
        <v>1.8326486486486486</v>
      </c>
      <c r="L32" s="39">
        <f t="shared" si="3"/>
        <v>423.76835135135133</v>
      </c>
      <c r="M32" s="43">
        <f t="shared" si="4"/>
        <v>359747.15080504527</v>
      </c>
      <c r="N32" s="38">
        <f t="shared" si="5"/>
        <v>1</v>
      </c>
      <c r="O32" s="4"/>
    </row>
    <row r="33" spans="1:15" s="3" customFormat="1" ht="15" x14ac:dyDescent="0.25">
      <c r="A33" s="37">
        <v>107901</v>
      </c>
      <c r="B33" s="38" t="s">
        <v>440</v>
      </c>
      <c r="C33" s="39">
        <v>4102.8870000000006</v>
      </c>
      <c r="D33" s="40">
        <v>3105</v>
      </c>
      <c r="E33" s="41">
        <f t="shared" si="0"/>
        <v>1.3213806763285025</v>
      </c>
      <c r="F33" s="42">
        <v>1304805233</v>
      </c>
      <c r="G33" s="39">
        <v>4037.1790000000001</v>
      </c>
      <c r="H33" s="43">
        <v>323197.27042075666</v>
      </c>
      <c r="I33" s="38">
        <f t="shared" si="1"/>
        <v>1</v>
      </c>
      <c r="J33" s="40">
        <v>49</v>
      </c>
      <c r="K33" s="39">
        <f t="shared" si="2"/>
        <v>64.747653140096631</v>
      </c>
      <c r="L33" s="39">
        <f t="shared" si="3"/>
        <v>3972.4313468599034</v>
      </c>
      <c r="M33" s="43">
        <f t="shared" si="4"/>
        <v>328465.14365349885</v>
      </c>
      <c r="N33" s="38">
        <f t="shared" si="5"/>
        <v>1</v>
      </c>
      <c r="O33" s="4"/>
    </row>
    <row r="34" spans="1:15" s="3" customFormat="1" ht="15" x14ac:dyDescent="0.25">
      <c r="A34" s="37">
        <v>227901</v>
      </c>
      <c r="B34" s="38" t="s">
        <v>290</v>
      </c>
      <c r="C34" s="39">
        <v>97584.142999999996</v>
      </c>
      <c r="D34" s="40">
        <v>80838</v>
      </c>
      <c r="E34" s="41">
        <f t="shared" si="0"/>
        <v>1.2071568198124645</v>
      </c>
      <c r="F34" s="42">
        <v>110302808080</v>
      </c>
      <c r="G34" s="39">
        <v>100522.823</v>
      </c>
      <c r="H34" s="43">
        <v>1097291.1900812814</v>
      </c>
      <c r="I34" s="38">
        <f t="shared" si="1"/>
        <v>1</v>
      </c>
      <c r="J34" s="40">
        <v>1998</v>
      </c>
      <c r="K34" s="39">
        <f t="shared" si="2"/>
        <v>2411.8993259853041</v>
      </c>
      <c r="L34" s="39">
        <f t="shared" si="3"/>
        <v>98110.923674014703</v>
      </c>
      <c r="M34" s="43">
        <f t="shared" si="4"/>
        <v>1124266.3298787635</v>
      </c>
      <c r="N34" s="38">
        <f t="shared" si="5"/>
        <v>1</v>
      </c>
      <c r="O34" s="4"/>
    </row>
    <row r="35" spans="1:15" s="3" customFormat="1" ht="15" x14ac:dyDescent="0.25">
      <c r="A35" s="37">
        <v>196901</v>
      </c>
      <c r="B35" s="38" t="s">
        <v>256</v>
      </c>
      <c r="C35" s="39">
        <v>239.46800000000002</v>
      </c>
      <c r="D35" s="40">
        <v>130</v>
      </c>
      <c r="E35" s="41">
        <f t="shared" si="0"/>
        <v>1.8420615384615386</v>
      </c>
      <c r="F35" s="42">
        <v>238999721</v>
      </c>
      <c r="G35" s="39">
        <v>242.464</v>
      </c>
      <c r="H35" s="43">
        <v>985712.19232545863</v>
      </c>
      <c r="I35" s="38">
        <f t="shared" si="1"/>
        <v>1</v>
      </c>
      <c r="J35" s="40">
        <v>20</v>
      </c>
      <c r="K35" s="39">
        <f t="shared" si="2"/>
        <v>36.841230769230776</v>
      </c>
      <c r="L35" s="39">
        <f t="shared" si="3"/>
        <v>205.62276923076922</v>
      </c>
      <c r="M35" s="43">
        <f t="shared" si="4"/>
        <v>1162321.2832610577</v>
      </c>
      <c r="N35" s="38">
        <f t="shared" si="5"/>
        <v>1</v>
      </c>
      <c r="O35" s="4"/>
    </row>
    <row r="36" spans="1:15" s="3" customFormat="1" ht="15" x14ac:dyDescent="0.25">
      <c r="A36" s="37">
        <v>220915</v>
      </c>
      <c r="B36" s="38" t="s">
        <v>398</v>
      </c>
      <c r="C36" s="39">
        <v>7746.8050000000003</v>
      </c>
      <c r="D36" s="40">
        <v>6481</v>
      </c>
      <c r="E36" s="41">
        <f t="shared" si="0"/>
        <v>1.195310137324487</v>
      </c>
      <c r="F36" s="42">
        <v>2536036737</v>
      </c>
      <c r="G36" s="39">
        <v>7689.9360000000006</v>
      </c>
      <c r="H36" s="43">
        <v>329786.45556998131</v>
      </c>
      <c r="I36" s="38">
        <f t="shared" si="1"/>
        <v>1</v>
      </c>
      <c r="J36" s="40">
        <v>220</v>
      </c>
      <c r="K36" s="39">
        <f t="shared" si="2"/>
        <v>262.96823021138715</v>
      </c>
      <c r="L36" s="39">
        <f t="shared" si="3"/>
        <v>7426.9677697886136</v>
      </c>
      <c r="M36" s="43">
        <f t="shared" si="4"/>
        <v>341463.27486650459</v>
      </c>
      <c r="N36" s="38">
        <f t="shared" si="5"/>
        <v>1</v>
      </c>
      <c r="O36" s="4"/>
    </row>
    <row r="37" spans="1:15" s="3" customFormat="1" ht="15" x14ac:dyDescent="0.25">
      <c r="A37" s="37">
        <v>10902</v>
      </c>
      <c r="B37" s="38" t="s">
        <v>5</v>
      </c>
      <c r="C37" s="39">
        <v>2901.04</v>
      </c>
      <c r="D37" s="40">
        <v>2245</v>
      </c>
      <c r="E37" s="41">
        <f t="shared" si="0"/>
        <v>1.2922227171492204</v>
      </c>
      <c r="F37" s="42">
        <v>1496234966</v>
      </c>
      <c r="G37" s="39">
        <v>2804.393</v>
      </c>
      <c r="H37" s="43">
        <v>533532.5562430087</v>
      </c>
      <c r="I37" s="38">
        <f t="shared" si="1"/>
        <v>1</v>
      </c>
      <c r="J37" s="40">
        <v>61</v>
      </c>
      <c r="K37" s="39">
        <f t="shared" si="2"/>
        <v>78.825585746102448</v>
      </c>
      <c r="L37" s="39">
        <f t="shared" si="3"/>
        <v>2725.5674142538974</v>
      </c>
      <c r="M37" s="43">
        <f t="shared" si="4"/>
        <v>548962.74374838115</v>
      </c>
      <c r="N37" s="38">
        <f t="shared" si="5"/>
        <v>1</v>
      </c>
      <c r="O37" s="4"/>
    </row>
    <row r="38" spans="1:15" s="3" customFormat="1" ht="15" x14ac:dyDescent="0.25">
      <c r="A38" s="37">
        <v>36902</v>
      </c>
      <c r="B38" s="38" t="s">
        <v>33</v>
      </c>
      <c r="C38" s="39">
        <v>5989.1750000000002</v>
      </c>
      <c r="D38" s="40">
        <v>5323</v>
      </c>
      <c r="E38" s="41">
        <f t="shared" si="0"/>
        <v>1.1251502911891791</v>
      </c>
      <c r="F38" s="42">
        <v>4523304729</v>
      </c>
      <c r="G38" s="39">
        <v>6263.1689999999999</v>
      </c>
      <c r="H38" s="43">
        <v>722207.03752365615</v>
      </c>
      <c r="I38" s="38">
        <f t="shared" si="1"/>
        <v>1</v>
      </c>
      <c r="J38" s="40">
        <v>104</v>
      </c>
      <c r="K38" s="39">
        <f t="shared" si="2"/>
        <v>117.01563028367462</v>
      </c>
      <c r="L38" s="39">
        <f t="shared" si="3"/>
        <v>6146.153369716325</v>
      </c>
      <c r="M38" s="43">
        <f t="shared" si="4"/>
        <v>735957.02171824791</v>
      </c>
      <c r="N38" s="38">
        <f t="shared" si="5"/>
        <v>1</v>
      </c>
      <c r="O38" s="4"/>
    </row>
    <row r="39" spans="1:15" s="3" customFormat="1" ht="15" x14ac:dyDescent="0.25">
      <c r="A39" s="37">
        <v>123910</v>
      </c>
      <c r="B39" s="38" t="s">
        <v>157</v>
      </c>
      <c r="C39" s="39">
        <v>22938.803</v>
      </c>
      <c r="D39" s="40">
        <v>18813</v>
      </c>
      <c r="E39" s="41">
        <f t="shared" si="0"/>
        <v>1.2193059586456174</v>
      </c>
      <c r="F39" s="42">
        <v>10143691881</v>
      </c>
      <c r="G39" s="39">
        <v>22644.036</v>
      </c>
      <c r="H39" s="43">
        <v>447963.06987853226</v>
      </c>
      <c r="I39" s="38">
        <f t="shared" si="1"/>
        <v>1</v>
      </c>
      <c r="J39" s="40">
        <v>62</v>
      </c>
      <c r="K39" s="39">
        <f t="shared" si="2"/>
        <v>75.596969436028274</v>
      </c>
      <c r="L39" s="39">
        <f t="shared" si="3"/>
        <v>22568.439030563972</v>
      </c>
      <c r="M39" s="43">
        <f t="shared" si="4"/>
        <v>449463.60123810987</v>
      </c>
      <c r="N39" s="38">
        <f t="shared" si="5"/>
        <v>1</v>
      </c>
      <c r="O39" s="4"/>
    </row>
    <row r="40" spans="1:15" s="3" customFormat="1" ht="15" x14ac:dyDescent="0.25">
      <c r="A40" s="37">
        <v>183901</v>
      </c>
      <c r="B40" s="38" t="s">
        <v>241</v>
      </c>
      <c r="C40" s="39">
        <v>936.03700000000003</v>
      </c>
      <c r="D40" s="40">
        <v>639</v>
      </c>
      <c r="E40" s="41">
        <f t="shared" si="0"/>
        <v>1.4648466353677623</v>
      </c>
      <c r="F40" s="42">
        <v>367875740</v>
      </c>
      <c r="G40" s="39">
        <v>974.93700000000001</v>
      </c>
      <c r="H40" s="43">
        <v>377332.83278816991</v>
      </c>
      <c r="I40" s="38">
        <f t="shared" si="1"/>
        <v>1</v>
      </c>
      <c r="J40" s="40">
        <v>144</v>
      </c>
      <c r="K40" s="39">
        <f t="shared" si="2"/>
        <v>210.93791549295776</v>
      </c>
      <c r="L40" s="39">
        <f t="shared" si="3"/>
        <v>763.9990845070422</v>
      </c>
      <c r="M40" s="43">
        <f t="shared" si="4"/>
        <v>481513.32568332297</v>
      </c>
      <c r="N40" s="38">
        <f t="shared" si="5"/>
        <v>1</v>
      </c>
      <c r="O40" s="4"/>
    </row>
    <row r="41" spans="1:15" s="3" customFormat="1" ht="15" x14ac:dyDescent="0.25">
      <c r="A41" s="37">
        <v>39904</v>
      </c>
      <c r="B41" s="38" t="s">
        <v>344</v>
      </c>
      <c r="C41" s="39">
        <v>242.488</v>
      </c>
      <c r="D41" s="40">
        <v>125</v>
      </c>
      <c r="E41" s="41">
        <f t="shared" si="0"/>
        <v>1.9399040000000001</v>
      </c>
      <c r="F41" s="42">
        <v>143635838</v>
      </c>
      <c r="G41" s="39">
        <v>239.02800000000002</v>
      </c>
      <c r="H41" s="43">
        <v>600916.36963033618</v>
      </c>
      <c r="I41" s="38">
        <f t="shared" si="1"/>
        <v>1</v>
      </c>
      <c r="J41" s="40">
        <v>38</v>
      </c>
      <c r="K41" s="39">
        <f t="shared" si="2"/>
        <v>73.716352000000001</v>
      </c>
      <c r="L41" s="39">
        <f t="shared" si="3"/>
        <v>165.31164800000002</v>
      </c>
      <c r="M41" s="43">
        <f t="shared" si="4"/>
        <v>868879.11249907804</v>
      </c>
      <c r="N41" s="38">
        <f t="shared" si="5"/>
        <v>1</v>
      </c>
      <c r="O41" s="4"/>
    </row>
    <row r="42" spans="1:15" s="3" customFormat="1" ht="15" x14ac:dyDescent="0.25">
      <c r="A42" s="37">
        <v>8901</v>
      </c>
      <c r="B42" s="38" t="s">
        <v>3</v>
      </c>
      <c r="C42" s="39">
        <v>2982.9929999999999</v>
      </c>
      <c r="D42" s="40">
        <v>2252</v>
      </c>
      <c r="E42" s="41">
        <f t="shared" si="0"/>
        <v>1.3245972468916518</v>
      </c>
      <c r="F42" s="42">
        <v>1182066797</v>
      </c>
      <c r="G42" s="39">
        <v>2989.357</v>
      </c>
      <c r="H42" s="43">
        <v>395425.10212062328</v>
      </c>
      <c r="I42" s="38">
        <f t="shared" si="1"/>
        <v>1</v>
      </c>
      <c r="J42" s="40">
        <v>195</v>
      </c>
      <c r="K42" s="39">
        <f t="shared" si="2"/>
        <v>258.29646314387213</v>
      </c>
      <c r="L42" s="39">
        <f t="shared" si="3"/>
        <v>2731.0605368561278</v>
      </c>
      <c r="M42" s="43">
        <f t="shared" si="4"/>
        <v>432823.35966113053</v>
      </c>
      <c r="N42" s="38">
        <f t="shared" si="5"/>
        <v>1</v>
      </c>
      <c r="O42" s="4"/>
    </row>
    <row r="43" spans="1:15" s="3" customFormat="1" ht="15" x14ac:dyDescent="0.25">
      <c r="A43" s="37">
        <v>187901</v>
      </c>
      <c r="B43" s="38" t="s">
        <v>443</v>
      </c>
      <c r="C43" s="39">
        <v>755.44100000000003</v>
      </c>
      <c r="D43" s="40">
        <v>493</v>
      </c>
      <c r="E43" s="41">
        <f t="shared" si="0"/>
        <v>1.5323346855983773</v>
      </c>
      <c r="F43" s="42">
        <v>263001615</v>
      </c>
      <c r="G43" s="39">
        <v>751.899</v>
      </c>
      <c r="H43" s="43">
        <v>349783.16901605134</v>
      </c>
      <c r="I43" s="38">
        <f t="shared" si="1"/>
        <v>1</v>
      </c>
      <c r="J43" s="40">
        <v>72</v>
      </c>
      <c r="K43" s="39">
        <f t="shared" si="2"/>
        <v>110.32809736308316</v>
      </c>
      <c r="L43" s="39">
        <f t="shared" si="3"/>
        <v>641.5709026369168</v>
      </c>
      <c r="M43" s="43">
        <f t="shared" si="4"/>
        <v>409933.82636126201</v>
      </c>
      <c r="N43" s="38">
        <f t="shared" si="5"/>
        <v>1</v>
      </c>
      <c r="O43" s="4"/>
    </row>
    <row r="44" spans="1:15" s="3" customFormat="1" ht="15" x14ac:dyDescent="0.25">
      <c r="A44" s="37">
        <v>114901</v>
      </c>
      <c r="B44" s="38" t="s">
        <v>369</v>
      </c>
      <c r="C44" s="39">
        <v>4961.4940000000006</v>
      </c>
      <c r="D44" s="40">
        <v>3943</v>
      </c>
      <c r="E44" s="41">
        <f t="shared" si="0"/>
        <v>1.2583043367993916</v>
      </c>
      <c r="F44" s="42">
        <v>1635719570</v>
      </c>
      <c r="G44" s="39">
        <v>5051.0140000000001</v>
      </c>
      <c r="H44" s="43">
        <v>323839.84087155567</v>
      </c>
      <c r="I44" s="38">
        <f t="shared" si="1"/>
        <v>1</v>
      </c>
      <c r="J44" s="40">
        <v>28</v>
      </c>
      <c r="K44" s="39">
        <f t="shared" si="2"/>
        <v>35.232521430382967</v>
      </c>
      <c r="L44" s="39">
        <f t="shared" si="3"/>
        <v>5015.7814785696173</v>
      </c>
      <c r="M44" s="43">
        <f t="shared" si="4"/>
        <v>326114.59988613153</v>
      </c>
      <c r="N44" s="38">
        <f t="shared" si="5"/>
        <v>1</v>
      </c>
      <c r="O44" s="4"/>
    </row>
    <row r="45" spans="1:15" s="3" customFormat="1" ht="15" x14ac:dyDescent="0.25">
      <c r="A45" s="37">
        <v>177903</v>
      </c>
      <c r="B45" s="38" t="s">
        <v>227</v>
      </c>
      <c r="C45" s="39">
        <v>287.19900000000001</v>
      </c>
      <c r="D45" s="40">
        <v>151</v>
      </c>
      <c r="E45" s="41">
        <f t="shared" si="0"/>
        <v>1.9019801324503312</v>
      </c>
      <c r="F45" s="42">
        <v>573175688</v>
      </c>
      <c r="G45" s="39">
        <v>274.88200000000001</v>
      </c>
      <c r="H45" s="43">
        <v>2085169.9565631798</v>
      </c>
      <c r="I45" s="38">
        <f t="shared" si="1"/>
        <v>1</v>
      </c>
      <c r="J45" s="40">
        <v>44</v>
      </c>
      <c r="K45" s="39">
        <f t="shared" si="2"/>
        <v>83.687125827814569</v>
      </c>
      <c r="L45" s="39">
        <f t="shared" si="3"/>
        <v>191.19487417218545</v>
      </c>
      <c r="M45" s="43">
        <f t="shared" si="4"/>
        <v>2997861.1638082513</v>
      </c>
      <c r="N45" s="38">
        <f t="shared" si="5"/>
        <v>1</v>
      </c>
      <c r="O45" s="4"/>
    </row>
    <row r="46" spans="1:15" s="3" customFormat="1" ht="15" x14ac:dyDescent="0.25">
      <c r="A46" s="37">
        <v>16902</v>
      </c>
      <c r="B46" s="38" t="s">
        <v>12</v>
      </c>
      <c r="C46" s="39">
        <v>1634.6960000000001</v>
      </c>
      <c r="D46" s="40">
        <v>1028</v>
      </c>
      <c r="E46" s="41">
        <f t="shared" si="0"/>
        <v>1.590171206225681</v>
      </c>
      <c r="F46" s="42">
        <v>855484568</v>
      </c>
      <c r="G46" s="39">
        <v>1609.0930000000001</v>
      </c>
      <c r="H46" s="43">
        <v>531656.38530526205</v>
      </c>
      <c r="I46" s="38">
        <f t="shared" si="1"/>
        <v>1</v>
      </c>
      <c r="J46" s="40">
        <v>40</v>
      </c>
      <c r="K46" s="39">
        <f t="shared" si="2"/>
        <v>63.606848249027237</v>
      </c>
      <c r="L46" s="39">
        <f t="shared" si="3"/>
        <v>1545.4861517509728</v>
      </c>
      <c r="M46" s="43">
        <f t="shared" si="4"/>
        <v>553537.5176482629</v>
      </c>
      <c r="N46" s="38">
        <f t="shared" si="5"/>
        <v>1</v>
      </c>
      <c r="O46" s="4"/>
    </row>
    <row r="47" spans="1:15" s="3" customFormat="1" ht="15" x14ac:dyDescent="0.25">
      <c r="A47" s="37">
        <v>72904</v>
      </c>
      <c r="B47" s="38" t="s">
        <v>80</v>
      </c>
      <c r="C47" s="39">
        <v>266.93799999999999</v>
      </c>
      <c r="D47" s="40">
        <v>179</v>
      </c>
      <c r="E47" s="41">
        <f t="shared" si="0"/>
        <v>1.4912737430167597</v>
      </c>
      <c r="F47" s="42">
        <v>140371642</v>
      </c>
      <c r="G47" s="39">
        <v>222.22400000000002</v>
      </c>
      <c r="H47" s="43">
        <v>631667.33566131466</v>
      </c>
      <c r="I47" s="38">
        <f t="shared" si="1"/>
        <v>1</v>
      </c>
      <c r="J47" s="40">
        <v>61</v>
      </c>
      <c r="K47" s="39">
        <f t="shared" si="2"/>
        <v>90.967698324022351</v>
      </c>
      <c r="L47" s="39">
        <f t="shared" si="3"/>
        <v>131.25630167597768</v>
      </c>
      <c r="M47" s="43">
        <f t="shared" si="4"/>
        <v>1069446.8776556319</v>
      </c>
      <c r="N47" s="38">
        <f t="shared" si="5"/>
        <v>1</v>
      </c>
      <c r="O47" s="4"/>
    </row>
    <row r="48" spans="1:15" s="3" customFormat="1" ht="15" x14ac:dyDescent="0.25">
      <c r="A48" s="37">
        <v>130901</v>
      </c>
      <c r="B48" s="38" t="s">
        <v>165</v>
      </c>
      <c r="C48" s="39">
        <v>9792.2569999999996</v>
      </c>
      <c r="D48" s="40">
        <v>8623</v>
      </c>
      <c r="E48" s="41">
        <f t="shared" si="0"/>
        <v>1.1355974718775368</v>
      </c>
      <c r="F48" s="42">
        <v>6421480810</v>
      </c>
      <c r="G48" s="39">
        <v>9996.9170000000013</v>
      </c>
      <c r="H48" s="43">
        <v>642346.11630765756</v>
      </c>
      <c r="I48" s="38">
        <f t="shared" si="1"/>
        <v>1</v>
      </c>
      <c r="J48" s="40">
        <v>91</v>
      </c>
      <c r="K48" s="39">
        <f t="shared" si="2"/>
        <v>103.33936994085585</v>
      </c>
      <c r="L48" s="39">
        <f t="shared" si="3"/>
        <v>9893.577630059146</v>
      </c>
      <c r="M48" s="43">
        <f t="shared" si="4"/>
        <v>649055.48327532667</v>
      </c>
      <c r="N48" s="38">
        <f t="shared" si="5"/>
        <v>1</v>
      </c>
      <c r="O48" s="4"/>
    </row>
    <row r="49" spans="1:15" s="3" customFormat="1" ht="15" x14ac:dyDescent="0.25">
      <c r="A49" s="37">
        <v>17901</v>
      </c>
      <c r="B49" s="38" t="s">
        <v>13</v>
      </c>
      <c r="C49" s="39">
        <v>412.96200000000005</v>
      </c>
      <c r="D49" s="40">
        <v>233</v>
      </c>
      <c r="E49" s="41">
        <f t="shared" si="0"/>
        <v>1.7723690987124465</v>
      </c>
      <c r="F49" s="42">
        <v>414378057</v>
      </c>
      <c r="G49" s="39">
        <v>487.964</v>
      </c>
      <c r="H49" s="43">
        <v>849198.00845964043</v>
      </c>
      <c r="I49" s="38">
        <f t="shared" si="1"/>
        <v>1</v>
      </c>
      <c r="J49" s="40">
        <v>90</v>
      </c>
      <c r="K49" s="39">
        <f t="shared" si="2"/>
        <v>159.51321888412019</v>
      </c>
      <c r="L49" s="39">
        <f t="shared" si="3"/>
        <v>328.45078111587981</v>
      </c>
      <c r="M49" s="43">
        <f t="shared" si="4"/>
        <v>1261613.8576141929</v>
      </c>
      <c r="N49" s="38">
        <f t="shared" si="5"/>
        <v>1</v>
      </c>
      <c r="O49" s="4"/>
    </row>
    <row r="50" spans="1:15" s="3" customFormat="1" ht="15" x14ac:dyDescent="0.25">
      <c r="A50" s="37">
        <v>169901</v>
      </c>
      <c r="B50" s="38" t="s">
        <v>214</v>
      </c>
      <c r="C50" s="39">
        <v>2221.3720000000003</v>
      </c>
      <c r="D50" s="40">
        <v>1691</v>
      </c>
      <c r="E50" s="41">
        <f t="shared" si="0"/>
        <v>1.313643997634536</v>
      </c>
      <c r="F50" s="42">
        <v>905468379</v>
      </c>
      <c r="G50" s="39">
        <v>2279.145</v>
      </c>
      <c r="H50" s="43">
        <v>397284.23553569429</v>
      </c>
      <c r="I50" s="38">
        <f t="shared" si="1"/>
        <v>1</v>
      </c>
      <c r="J50" s="40">
        <v>86</v>
      </c>
      <c r="K50" s="39">
        <f t="shared" si="2"/>
        <v>112.97338379657009</v>
      </c>
      <c r="L50" s="39">
        <f t="shared" si="3"/>
        <v>2166.1716162034299</v>
      </c>
      <c r="M50" s="43">
        <f t="shared" si="4"/>
        <v>418003.99018568132</v>
      </c>
      <c r="N50" s="38">
        <f t="shared" si="5"/>
        <v>1</v>
      </c>
      <c r="O50" s="4"/>
    </row>
    <row r="51" spans="1:15" s="3" customFormat="1" ht="15" x14ac:dyDescent="0.25">
      <c r="A51" s="37">
        <v>249902</v>
      </c>
      <c r="B51" s="38" t="s">
        <v>316</v>
      </c>
      <c r="C51" s="39">
        <v>1728.28</v>
      </c>
      <c r="D51" s="40">
        <v>1315</v>
      </c>
      <c r="E51" s="41">
        <f t="shared" si="0"/>
        <v>1.3142813688212927</v>
      </c>
      <c r="F51" s="42">
        <v>564264598</v>
      </c>
      <c r="G51" s="39">
        <v>1674.481</v>
      </c>
      <c r="H51" s="43">
        <v>336978.79999832786</v>
      </c>
      <c r="I51" s="38">
        <f t="shared" si="1"/>
        <v>1</v>
      </c>
      <c r="J51" s="40">
        <v>168</v>
      </c>
      <c r="K51" s="39">
        <f t="shared" si="2"/>
        <v>220.79926996197716</v>
      </c>
      <c r="L51" s="39">
        <f t="shared" si="3"/>
        <v>1453.6817300380228</v>
      </c>
      <c r="M51" s="43">
        <f t="shared" si="4"/>
        <v>388162.40607580653</v>
      </c>
      <c r="N51" s="38">
        <f t="shared" si="5"/>
        <v>1</v>
      </c>
      <c r="O51" s="4"/>
    </row>
    <row r="52" spans="1:15" s="3" customFormat="1" ht="15" x14ac:dyDescent="0.25">
      <c r="A52" s="37">
        <v>20905</v>
      </c>
      <c r="B52" s="38" t="s">
        <v>19</v>
      </c>
      <c r="C52" s="39">
        <v>15033.112000000001</v>
      </c>
      <c r="D52" s="40">
        <v>12322</v>
      </c>
      <c r="E52" s="41">
        <f t="shared" si="0"/>
        <v>1.2200220743385815</v>
      </c>
      <c r="F52" s="42">
        <v>10794048072</v>
      </c>
      <c r="G52" s="39">
        <v>14712.59</v>
      </c>
      <c r="H52" s="43">
        <v>733660.63160871062</v>
      </c>
      <c r="I52" s="38">
        <f t="shared" si="1"/>
        <v>1</v>
      </c>
      <c r="J52" s="40">
        <v>251</v>
      </c>
      <c r="K52" s="39">
        <f t="shared" si="2"/>
        <v>306.22554065898396</v>
      </c>
      <c r="L52" s="39">
        <f t="shared" si="3"/>
        <v>14406.364459341015</v>
      </c>
      <c r="M52" s="43">
        <f t="shared" si="4"/>
        <v>749255.51845255401</v>
      </c>
      <c r="N52" s="38">
        <f t="shared" si="5"/>
        <v>1</v>
      </c>
      <c r="O52" s="4"/>
    </row>
    <row r="53" spans="1:15" s="3" customFormat="1" ht="15" x14ac:dyDescent="0.25">
      <c r="A53" s="37">
        <v>198901</v>
      </c>
      <c r="B53" s="38" t="s">
        <v>258</v>
      </c>
      <c r="C53" s="39">
        <v>768.34699999999998</v>
      </c>
      <c r="D53" s="40">
        <v>494</v>
      </c>
      <c r="E53" s="41">
        <f t="shared" si="0"/>
        <v>1.5553582995951416</v>
      </c>
      <c r="F53" s="42">
        <v>324420568</v>
      </c>
      <c r="G53" s="39">
        <v>764.91700000000003</v>
      </c>
      <c r="H53" s="43">
        <v>424125.19005329988</v>
      </c>
      <c r="I53" s="38">
        <f t="shared" si="1"/>
        <v>1</v>
      </c>
      <c r="J53" s="40">
        <v>84</v>
      </c>
      <c r="K53" s="39">
        <f t="shared" si="2"/>
        <v>130.65009716599189</v>
      </c>
      <c r="L53" s="39">
        <f t="shared" si="3"/>
        <v>634.26690283400808</v>
      </c>
      <c r="M53" s="43">
        <f t="shared" si="4"/>
        <v>511489.03805391066</v>
      </c>
      <c r="N53" s="38">
        <f t="shared" si="5"/>
        <v>1</v>
      </c>
      <c r="O53" s="4"/>
    </row>
    <row r="54" spans="1:15" s="3" customFormat="1" ht="15" x14ac:dyDescent="0.25">
      <c r="A54" s="37">
        <v>239901</v>
      </c>
      <c r="B54" s="38" t="s">
        <v>301</v>
      </c>
      <c r="C54" s="39">
        <v>6488.8990000000003</v>
      </c>
      <c r="D54" s="40">
        <v>4994</v>
      </c>
      <c r="E54" s="41">
        <f t="shared" si="0"/>
        <v>1.2993390068081698</v>
      </c>
      <c r="F54" s="42">
        <v>2638668043</v>
      </c>
      <c r="G54" s="39">
        <v>6359.8940000000002</v>
      </c>
      <c r="H54" s="43">
        <v>414891.82728517172</v>
      </c>
      <c r="I54" s="38">
        <f t="shared" si="1"/>
        <v>1</v>
      </c>
      <c r="J54" s="40">
        <v>73</v>
      </c>
      <c r="K54" s="39">
        <f t="shared" si="2"/>
        <v>94.851747496996396</v>
      </c>
      <c r="L54" s="39">
        <f t="shared" si="3"/>
        <v>6265.0422525030035</v>
      </c>
      <c r="M54" s="43">
        <f t="shared" si="4"/>
        <v>421173.22384311166</v>
      </c>
      <c r="N54" s="38">
        <f t="shared" si="5"/>
        <v>1</v>
      </c>
      <c r="O54" s="4"/>
    </row>
    <row r="55" spans="1:15" s="3" customFormat="1" ht="15" x14ac:dyDescent="0.25">
      <c r="A55" s="37">
        <v>249903</v>
      </c>
      <c r="B55" s="38" t="s">
        <v>317</v>
      </c>
      <c r="C55" s="39">
        <v>2805.7310000000002</v>
      </c>
      <c r="D55" s="40">
        <v>2061</v>
      </c>
      <c r="E55" s="41">
        <f t="shared" si="0"/>
        <v>1.3613444929645804</v>
      </c>
      <c r="F55" s="42">
        <v>1270692679</v>
      </c>
      <c r="G55" s="39">
        <v>2827.0120000000002</v>
      </c>
      <c r="H55" s="43">
        <v>449482.59115985356</v>
      </c>
      <c r="I55" s="38">
        <f t="shared" si="1"/>
        <v>1</v>
      </c>
      <c r="J55" s="40">
        <v>94</v>
      </c>
      <c r="K55" s="39">
        <f t="shared" si="2"/>
        <v>127.96638233867056</v>
      </c>
      <c r="L55" s="39">
        <f t="shared" si="3"/>
        <v>2699.0456176613297</v>
      </c>
      <c r="M55" s="43">
        <f t="shared" si="4"/>
        <v>470793.33179297292</v>
      </c>
      <c r="N55" s="38">
        <f t="shared" si="5"/>
        <v>1</v>
      </c>
      <c r="O55" s="4"/>
    </row>
    <row r="56" spans="1:15" s="3" customFormat="1" ht="15" x14ac:dyDescent="0.25">
      <c r="A56" s="37">
        <v>203902</v>
      </c>
      <c r="B56" s="38" t="s">
        <v>445</v>
      </c>
      <c r="C56" s="39">
        <v>685.75900000000001</v>
      </c>
      <c r="D56" s="40">
        <v>408</v>
      </c>
      <c r="E56" s="41">
        <f t="shared" si="0"/>
        <v>1.6807818627450981</v>
      </c>
      <c r="F56" s="42">
        <v>229870708</v>
      </c>
      <c r="G56" s="39">
        <v>680.46800000000007</v>
      </c>
      <c r="H56" s="43">
        <v>337812.66422520968</v>
      </c>
      <c r="I56" s="38">
        <f t="shared" si="1"/>
        <v>1</v>
      </c>
      <c r="J56" s="40">
        <v>44</v>
      </c>
      <c r="K56" s="39">
        <f t="shared" si="2"/>
        <v>73.95440196078431</v>
      </c>
      <c r="L56" s="39">
        <f t="shared" si="3"/>
        <v>606.51359803921582</v>
      </c>
      <c r="M56" s="43">
        <f t="shared" si="4"/>
        <v>379003.38713450753</v>
      </c>
      <c r="N56" s="38">
        <f t="shared" si="5"/>
        <v>1</v>
      </c>
      <c r="O56" s="4"/>
    </row>
    <row r="57" spans="1:15" s="3" customFormat="1" ht="15" x14ac:dyDescent="0.25">
      <c r="A57" s="37">
        <v>121902</v>
      </c>
      <c r="B57" s="38" t="s">
        <v>152</v>
      </c>
      <c r="C57" s="39">
        <v>653.45500000000004</v>
      </c>
      <c r="D57" s="40">
        <v>399</v>
      </c>
      <c r="E57" s="41">
        <f t="shared" si="0"/>
        <v>1.6377318295739349</v>
      </c>
      <c r="F57" s="42">
        <v>263264302</v>
      </c>
      <c r="G57" s="39">
        <v>644.83900000000006</v>
      </c>
      <c r="H57" s="43">
        <v>408263.61618946743</v>
      </c>
      <c r="I57" s="38">
        <f t="shared" si="1"/>
        <v>1</v>
      </c>
      <c r="J57" s="40">
        <v>93</v>
      </c>
      <c r="K57" s="39">
        <f t="shared" si="2"/>
        <v>152.30906015037596</v>
      </c>
      <c r="L57" s="39">
        <f t="shared" si="3"/>
        <v>492.5299398496241</v>
      </c>
      <c r="M57" s="43">
        <f t="shared" si="4"/>
        <v>534514.31212563056</v>
      </c>
      <c r="N57" s="38">
        <f t="shared" si="5"/>
        <v>1</v>
      </c>
      <c r="O57" s="4"/>
    </row>
    <row r="58" spans="1:15" s="3" customFormat="1" ht="15" x14ac:dyDescent="0.25">
      <c r="A58" s="37">
        <v>21902</v>
      </c>
      <c r="B58" s="38" t="s">
        <v>408</v>
      </c>
      <c r="C58" s="39">
        <v>20449.292000000001</v>
      </c>
      <c r="D58" s="40">
        <v>16153</v>
      </c>
      <c r="E58" s="41">
        <f t="shared" si="0"/>
        <v>1.2659748653500897</v>
      </c>
      <c r="F58" s="42">
        <v>7215128883</v>
      </c>
      <c r="G58" s="39">
        <v>20553.91</v>
      </c>
      <c r="H58" s="43">
        <v>351034.37170835136</v>
      </c>
      <c r="I58" s="38">
        <f t="shared" si="1"/>
        <v>1</v>
      </c>
      <c r="J58" s="40">
        <v>145</v>
      </c>
      <c r="K58" s="39">
        <f t="shared" si="2"/>
        <v>183.566355475763</v>
      </c>
      <c r="L58" s="39">
        <f t="shared" si="3"/>
        <v>20370.343644524237</v>
      </c>
      <c r="M58" s="43">
        <f t="shared" si="4"/>
        <v>354197.70078054146</v>
      </c>
      <c r="N58" s="38">
        <f t="shared" si="5"/>
        <v>1</v>
      </c>
      <c r="O58" s="4"/>
    </row>
    <row r="59" spans="1:15" s="3" customFormat="1" ht="15" x14ac:dyDescent="0.25">
      <c r="A59" s="37">
        <v>119901</v>
      </c>
      <c r="B59" s="38" t="s">
        <v>148</v>
      </c>
      <c r="C59" s="39">
        <v>403.96899999999999</v>
      </c>
      <c r="D59" s="40">
        <v>250</v>
      </c>
      <c r="E59" s="41">
        <f t="shared" si="0"/>
        <v>1.6158759999999999</v>
      </c>
      <c r="F59" s="42">
        <v>156747982</v>
      </c>
      <c r="G59" s="39">
        <v>480.19100000000003</v>
      </c>
      <c r="H59" s="43">
        <v>326428.40453069715</v>
      </c>
      <c r="I59" s="38">
        <f t="shared" si="1"/>
        <v>1</v>
      </c>
      <c r="J59" s="40">
        <v>68</v>
      </c>
      <c r="K59" s="39">
        <f t="shared" si="2"/>
        <v>109.87956799999999</v>
      </c>
      <c r="L59" s="39">
        <f t="shared" si="3"/>
        <v>370.31143200000002</v>
      </c>
      <c r="M59" s="43">
        <f t="shared" si="4"/>
        <v>423286.91056991182</v>
      </c>
      <c r="N59" s="38">
        <f t="shared" si="5"/>
        <v>1</v>
      </c>
      <c r="O59" s="4"/>
    </row>
    <row r="60" spans="1:15" s="3" customFormat="1" ht="15" x14ac:dyDescent="0.25">
      <c r="A60" s="37">
        <v>186901</v>
      </c>
      <c r="B60" s="38" t="s">
        <v>247</v>
      </c>
      <c r="C60" s="39">
        <v>390.19300000000004</v>
      </c>
      <c r="D60" s="40">
        <v>211</v>
      </c>
      <c r="E60" s="41">
        <f t="shared" si="0"/>
        <v>1.8492559241706163</v>
      </c>
      <c r="F60" s="42">
        <v>275381645</v>
      </c>
      <c r="G60" s="39">
        <v>358.827</v>
      </c>
      <c r="H60" s="43">
        <v>767449.62056924368</v>
      </c>
      <c r="I60" s="38">
        <f t="shared" si="1"/>
        <v>1</v>
      </c>
      <c r="J60" s="40">
        <v>113</v>
      </c>
      <c r="K60" s="39">
        <f t="shared" si="2"/>
        <v>208.96591943127964</v>
      </c>
      <c r="L60" s="39">
        <f t="shared" si="3"/>
        <v>149.86108056872035</v>
      </c>
      <c r="M60" s="43">
        <f t="shared" si="4"/>
        <v>1837579.4699659923</v>
      </c>
      <c r="N60" s="38">
        <f t="shared" si="5"/>
        <v>1</v>
      </c>
      <c r="O60" s="4"/>
    </row>
    <row r="61" spans="1:15" s="3" customFormat="1" ht="15" x14ac:dyDescent="0.25">
      <c r="A61" s="37">
        <v>176901</v>
      </c>
      <c r="B61" s="38" t="s">
        <v>225</v>
      </c>
      <c r="C61" s="39">
        <v>492.22300000000001</v>
      </c>
      <c r="D61" s="40">
        <v>256</v>
      </c>
      <c r="E61" s="41">
        <f t="shared" si="0"/>
        <v>1.9227460937500001</v>
      </c>
      <c r="F61" s="42">
        <v>192326561</v>
      </c>
      <c r="G61" s="39">
        <v>549.28800000000001</v>
      </c>
      <c r="H61" s="43">
        <v>350137.92582397576</v>
      </c>
      <c r="I61" s="38">
        <f t="shared" si="1"/>
        <v>1</v>
      </c>
      <c r="J61" s="40">
        <v>13</v>
      </c>
      <c r="K61" s="39">
        <f t="shared" si="2"/>
        <v>24.995699218750001</v>
      </c>
      <c r="L61" s="39">
        <f t="shared" si="3"/>
        <v>524.29230078124999</v>
      </c>
      <c r="M61" s="43">
        <f t="shared" si="4"/>
        <v>366830.7940311415</v>
      </c>
      <c r="N61" s="38">
        <f t="shared" si="5"/>
        <v>1</v>
      </c>
      <c r="O61" s="4"/>
    </row>
    <row r="62" spans="1:15" s="3" customFormat="1" ht="15" x14ac:dyDescent="0.25">
      <c r="A62" s="37">
        <v>27903</v>
      </c>
      <c r="B62" s="38" t="s">
        <v>25</v>
      </c>
      <c r="C62" s="39">
        <v>4187.665</v>
      </c>
      <c r="D62" s="40">
        <v>3192</v>
      </c>
      <c r="E62" s="41">
        <f t="shared" si="0"/>
        <v>1.3119251253132831</v>
      </c>
      <c r="F62" s="42">
        <v>2190253739</v>
      </c>
      <c r="G62" s="39">
        <v>3912.75</v>
      </c>
      <c r="H62" s="43">
        <v>559773.49408983451</v>
      </c>
      <c r="I62" s="38">
        <f t="shared" si="1"/>
        <v>1</v>
      </c>
      <c r="J62" s="40">
        <v>54</v>
      </c>
      <c r="K62" s="39">
        <f t="shared" si="2"/>
        <v>70.843956766917287</v>
      </c>
      <c r="L62" s="39">
        <f t="shared" si="3"/>
        <v>3841.9060432330825</v>
      </c>
      <c r="M62" s="43">
        <f t="shared" si="4"/>
        <v>570095.60211858642</v>
      </c>
      <c r="N62" s="38">
        <f t="shared" si="5"/>
        <v>1</v>
      </c>
      <c r="O62" s="4"/>
    </row>
    <row r="63" spans="1:15" s="3" customFormat="1" ht="15" x14ac:dyDescent="0.25">
      <c r="A63" s="37">
        <v>239903</v>
      </c>
      <c r="B63" s="38" t="s">
        <v>302</v>
      </c>
      <c r="C63" s="39">
        <v>743.28</v>
      </c>
      <c r="D63" s="40">
        <v>454</v>
      </c>
      <c r="E63" s="41">
        <f t="shared" si="0"/>
        <v>1.637180616740088</v>
      </c>
      <c r="F63" s="42">
        <v>417864401</v>
      </c>
      <c r="G63" s="39">
        <v>782.78600000000006</v>
      </c>
      <c r="H63" s="43">
        <v>533816.90653639683</v>
      </c>
      <c r="I63" s="38">
        <f t="shared" si="1"/>
        <v>1</v>
      </c>
      <c r="J63" s="40">
        <v>52</v>
      </c>
      <c r="K63" s="39">
        <f t="shared" si="2"/>
        <v>85.133392070484575</v>
      </c>
      <c r="L63" s="39">
        <f t="shared" si="3"/>
        <v>697.65260792951551</v>
      </c>
      <c r="M63" s="43">
        <f t="shared" si="4"/>
        <v>598957.69936291443</v>
      </c>
      <c r="N63" s="38">
        <f t="shared" si="5"/>
        <v>1</v>
      </c>
      <c r="O63" s="4"/>
    </row>
    <row r="64" spans="1:15" s="3" customFormat="1" ht="15" x14ac:dyDescent="0.25">
      <c r="A64" s="37">
        <v>188904</v>
      </c>
      <c r="B64" s="38" t="s">
        <v>251</v>
      </c>
      <c r="C64" s="39">
        <v>1881.7670000000001</v>
      </c>
      <c r="D64" s="40">
        <v>1425</v>
      </c>
      <c r="E64" s="41">
        <f t="shared" si="0"/>
        <v>1.3205382456140351</v>
      </c>
      <c r="F64" s="42">
        <v>1267278967</v>
      </c>
      <c r="G64" s="39">
        <v>1944.2250000000001</v>
      </c>
      <c r="H64" s="43">
        <v>651817.03095063579</v>
      </c>
      <c r="I64" s="38">
        <f t="shared" si="1"/>
        <v>1</v>
      </c>
      <c r="J64" s="40">
        <v>226</v>
      </c>
      <c r="K64" s="39">
        <f t="shared" si="2"/>
        <v>298.44164350877196</v>
      </c>
      <c r="L64" s="39">
        <f t="shared" si="3"/>
        <v>1645.7833564912282</v>
      </c>
      <c r="M64" s="43">
        <f t="shared" si="4"/>
        <v>770015.66579322401</v>
      </c>
      <c r="N64" s="38">
        <f t="shared" si="5"/>
        <v>1</v>
      </c>
      <c r="O64" s="4"/>
    </row>
    <row r="65" spans="1:15" s="3" customFormat="1" ht="15" x14ac:dyDescent="0.25">
      <c r="A65" s="37">
        <v>26901</v>
      </c>
      <c r="B65" s="38" t="s">
        <v>24</v>
      </c>
      <c r="C65" s="39">
        <v>2360.143</v>
      </c>
      <c r="D65" s="40">
        <v>1786</v>
      </c>
      <c r="E65" s="41">
        <f t="shared" si="0"/>
        <v>1.3214686450167974</v>
      </c>
      <c r="F65" s="42">
        <v>849054714</v>
      </c>
      <c r="G65" s="39">
        <v>2298.52</v>
      </c>
      <c r="H65" s="43">
        <v>369391.91914797347</v>
      </c>
      <c r="I65" s="38">
        <f t="shared" si="1"/>
        <v>1</v>
      </c>
      <c r="J65" s="40">
        <v>117</v>
      </c>
      <c r="K65" s="39">
        <f t="shared" si="2"/>
        <v>154.6118314669653</v>
      </c>
      <c r="L65" s="39">
        <f t="shared" si="3"/>
        <v>2143.9081685330348</v>
      </c>
      <c r="M65" s="43">
        <f t="shared" si="4"/>
        <v>396031.28830884775</v>
      </c>
      <c r="N65" s="38">
        <f t="shared" si="5"/>
        <v>1</v>
      </c>
      <c r="O65" s="4"/>
    </row>
    <row r="66" spans="1:15" s="3" customFormat="1" ht="15" x14ac:dyDescent="0.25">
      <c r="A66" s="37">
        <v>29901</v>
      </c>
      <c r="B66" s="38" t="s">
        <v>28</v>
      </c>
      <c r="C66" s="39">
        <v>5060.4859999999999</v>
      </c>
      <c r="D66" s="40">
        <v>3861</v>
      </c>
      <c r="E66" s="41">
        <f t="shared" si="0"/>
        <v>1.3106671846671847</v>
      </c>
      <c r="F66" s="42">
        <v>3408780182</v>
      </c>
      <c r="G66" s="39">
        <v>5073.41</v>
      </c>
      <c r="H66" s="43">
        <v>671891.32792342827</v>
      </c>
      <c r="I66" s="38">
        <f t="shared" si="1"/>
        <v>1</v>
      </c>
      <c r="J66" s="40">
        <v>54</v>
      </c>
      <c r="K66" s="39">
        <f t="shared" si="2"/>
        <v>70.776027972027975</v>
      </c>
      <c r="L66" s="39">
        <f t="shared" si="3"/>
        <v>5002.633972027972</v>
      </c>
      <c r="M66" s="43">
        <f t="shared" si="4"/>
        <v>681397.08023014641</v>
      </c>
      <c r="N66" s="38">
        <f t="shared" si="5"/>
        <v>1</v>
      </c>
      <c r="O66" s="4"/>
    </row>
    <row r="67" spans="1:15" s="3" customFormat="1" ht="15" x14ac:dyDescent="0.25">
      <c r="A67" s="37">
        <v>49905</v>
      </c>
      <c r="B67" s="38" t="s">
        <v>49</v>
      </c>
      <c r="C67" s="39">
        <v>1548.7530000000002</v>
      </c>
      <c r="D67" s="40">
        <v>1141</v>
      </c>
      <c r="E67" s="41">
        <f t="shared" si="0"/>
        <v>1.3573645924627522</v>
      </c>
      <c r="F67" s="42">
        <v>623632342</v>
      </c>
      <c r="G67" s="39">
        <v>1571.9370000000001</v>
      </c>
      <c r="H67" s="43">
        <v>396728.58517866809</v>
      </c>
      <c r="I67" s="38">
        <f t="shared" si="1"/>
        <v>1</v>
      </c>
      <c r="J67" s="40">
        <v>165</v>
      </c>
      <c r="K67" s="39">
        <f t="shared" si="2"/>
        <v>223.9651577563541</v>
      </c>
      <c r="L67" s="39">
        <f t="shared" si="3"/>
        <v>1347.9718422436461</v>
      </c>
      <c r="M67" s="43">
        <f t="shared" si="4"/>
        <v>462644.93252469465</v>
      </c>
      <c r="N67" s="38">
        <f t="shared" si="5"/>
        <v>1</v>
      </c>
      <c r="O67" s="4"/>
    </row>
    <row r="68" spans="1:15" s="3" customFormat="1" ht="15" x14ac:dyDescent="0.25">
      <c r="A68" s="37">
        <v>198902</v>
      </c>
      <c r="B68" s="38" t="s">
        <v>259</v>
      </c>
      <c r="C68" s="39">
        <v>286.88600000000002</v>
      </c>
      <c r="D68" s="40">
        <v>162</v>
      </c>
      <c r="E68" s="41">
        <f t="shared" si="0"/>
        <v>1.7709012345679014</v>
      </c>
      <c r="F68" s="42">
        <v>111013256</v>
      </c>
      <c r="G68" s="39">
        <v>306.67</v>
      </c>
      <c r="H68" s="43">
        <v>361995.81308898813</v>
      </c>
      <c r="I68" s="38">
        <f t="shared" si="1"/>
        <v>1</v>
      </c>
      <c r="J68" s="40">
        <v>0</v>
      </c>
      <c r="K68" s="39">
        <f t="shared" si="2"/>
        <v>0</v>
      </c>
      <c r="L68" s="39">
        <f t="shared" si="3"/>
        <v>306.67</v>
      </c>
      <c r="M68" s="43">
        <f t="shared" si="4"/>
        <v>361995.81308898813</v>
      </c>
      <c r="N68" s="38">
        <f t="shared" si="5"/>
        <v>1</v>
      </c>
      <c r="O68" s="4"/>
    </row>
    <row r="69" spans="1:15" s="3" customFormat="1" ht="15" x14ac:dyDescent="0.25">
      <c r="A69" s="37">
        <v>106901</v>
      </c>
      <c r="B69" s="38" t="s">
        <v>137</v>
      </c>
      <c r="C69" s="39">
        <v>1389.8810000000001</v>
      </c>
      <c r="D69" s="40">
        <v>904</v>
      </c>
      <c r="E69" s="41">
        <f t="shared" si="0"/>
        <v>1.537478982300885</v>
      </c>
      <c r="F69" s="42">
        <v>1156568584</v>
      </c>
      <c r="G69" s="39">
        <v>1441.7440000000001</v>
      </c>
      <c r="H69" s="43">
        <v>802201.07314474683</v>
      </c>
      <c r="I69" s="38">
        <f t="shared" si="1"/>
        <v>1</v>
      </c>
      <c r="J69" s="40">
        <v>36</v>
      </c>
      <c r="K69" s="39">
        <f t="shared" si="2"/>
        <v>55.349243362831857</v>
      </c>
      <c r="L69" s="39">
        <f t="shared" si="3"/>
        <v>1386.3947566371683</v>
      </c>
      <c r="M69" s="43">
        <f t="shared" si="4"/>
        <v>834227.46549140639</v>
      </c>
      <c r="N69" s="38">
        <f t="shared" si="5"/>
        <v>1</v>
      </c>
      <c r="O69" s="4"/>
    </row>
    <row r="70" spans="1:15" s="3" customFormat="1" ht="15" x14ac:dyDescent="0.25">
      <c r="A70" s="37">
        <v>191901</v>
      </c>
      <c r="B70" s="38" t="s">
        <v>252</v>
      </c>
      <c r="C70" s="39">
        <v>11487.439</v>
      </c>
      <c r="D70" s="40">
        <v>9962</v>
      </c>
      <c r="E70" s="41">
        <f t="shared" si="0"/>
        <v>1.1531257779562336</v>
      </c>
      <c r="F70" s="42">
        <v>4579158043</v>
      </c>
      <c r="G70" s="39">
        <v>11434.001</v>
      </c>
      <c r="H70" s="43">
        <v>400486.06284012046</v>
      </c>
      <c r="I70" s="38">
        <f t="shared" si="1"/>
        <v>1</v>
      </c>
      <c r="J70" s="40">
        <v>252</v>
      </c>
      <c r="K70" s="39">
        <f t="shared" si="2"/>
        <v>290.58769604497087</v>
      </c>
      <c r="L70" s="39">
        <f t="shared" si="3"/>
        <v>11143.413303955029</v>
      </c>
      <c r="M70" s="43">
        <f t="shared" si="4"/>
        <v>410929.5705091331</v>
      </c>
      <c r="N70" s="38">
        <f t="shared" si="5"/>
        <v>1</v>
      </c>
      <c r="O70" s="4"/>
    </row>
    <row r="71" spans="1:15" s="3" customFormat="1" ht="15" x14ac:dyDescent="0.25">
      <c r="A71" s="37">
        <v>64903</v>
      </c>
      <c r="B71" s="38" t="s">
        <v>75</v>
      </c>
      <c r="C71" s="39">
        <v>2925.4210000000003</v>
      </c>
      <c r="D71" s="40">
        <v>2203</v>
      </c>
      <c r="E71" s="41">
        <f t="shared" si="0"/>
        <v>1.3279260099863823</v>
      </c>
      <c r="F71" s="42">
        <v>5262900915</v>
      </c>
      <c r="G71" s="39">
        <v>2951.5070000000001</v>
      </c>
      <c r="H71" s="43">
        <v>1783123.3044678532</v>
      </c>
      <c r="I71" s="38">
        <f t="shared" si="1"/>
        <v>1</v>
      </c>
      <c r="J71" s="40">
        <v>21</v>
      </c>
      <c r="K71" s="39">
        <f t="shared" si="2"/>
        <v>27.88644620971403</v>
      </c>
      <c r="L71" s="39">
        <f t="shared" si="3"/>
        <v>2923.6205537902861</v>
      </c>
      <c r="M71" s="43">
        <f t="shared" si="4"/>
        <v>1800131.3160071294</v>
      </c>
      <c r="N71" s="38">
        <f t="shared" si="5"/>
        <v>1</v>
      </c>
      <c r="O71" s="4"/>
    </row>
    <row r="72" spans="1:15" s="3" customFormat="1" ht="15" x14ac:dyDescent="0.25">
      <c r="A72" s="37">
        <v>220919</v>
      </c>
      <c r="B72" s="38" t="s">
        <v>284</v>
      </c>
      <c r="C72" s="39">
        <v>8911.5770000000011</v>
      </c>
      <c r="D72" s="40">
        <v>8236</v>
      </c>
      <c r="E72" s="41">
        <f t="shared" si="0"/>
        <v>1.0820273190869356</v>
      </c>
      <c r="F72" s="42">
        <v>7785796578</v>
      </c>
      <c r="G72" s="39">
        <v>8830.8389999999999</v>
      </c>
      <c r="H72" s="43">
        <v>881659.89415048785</v>
      </c>
      <c r="I72" s="38">
        <f t="shared" si="1"/>
        <v>1</v>
      </c>
      <c r="J72" s="40">
        <v>572</v>
      </c>
      <c r="K72" s="39">
        <f t="shared" si="2"/>
        <v>618.91962651772712</v>
      </c>
      <c r="L72" s="39">
        <f t="shared" si="3"/>
        <v>8211.9193734822729</v>
      </c>
      <c r="M72" s="43">
        <f t="shared" si="4"/>
        <v>948109.23292083235</v>
      </c>
      <c r="N72" s="38">
        <f t="shared" si="5"/>
        <v>1</v>
      </c>
      <c r="O72" s="4"/>
    </row>
    <row r="73" spans="1:15" s="3" customFormat="1" ht="15" x14ac:dyDescent="0.25">
      <c r="A73" s="37">
        <v>57903</v>
      </c>
      <c r="B73" s="38" t="s">
        <v>56</v>
      </c>
      <c r="C73" s="39">
        <v>31819.184000000001</v>
      </c>
      <c r="D73" s="40">
        <v>25172</v>
      </c>
      <c r="E73" s="41">
        <f t="shared" si="0"/>
        <v>1.264070554584459</v>
      </c>
      <c r="F73" s="42">
        <v>17640166543</v>
      </c>
      <c r="G73" s="39">
        <v>32023.945</v>
      </c>
      <c r="H73" s="43">
        <v>550843.01896596432</v>
      </c>
      <c r="I73" s="38">
        <f t="shared" si="1"/>
        <v>1</v>
      </c>
      <c r="J73" s="40">
        <v>333</v>
      </c>
      <c r="K73" s="39">
        <f t="shared" si="2"/>
        <v>420.93549467662484</v>
      </c>
      <c r="L73" s="39">
        <f t="shared" si="3"/>
        <v>31603.009505323374</v>
      </c>
      <c r="M73" s="43">
        <f t="shared" si="4"/>
        <v>558179.95877983072</v>
      </c>
      <c r="N73" s="38">
        <f t="shared" si="5"/>
        <v>1</v>
      </c>
      <c r="O73" s="4"/>
    </row>
    <row r="74" spans="1:15" s="3" customFormat="1" ht="15" x14ac:dyDescent="0.25">
      <c r="A74" s="37">
        <v>183902</v>
      </c>
      <c r="B74" s="38" t="s">
        <v>242</v>
      </c>
      <c r="C74" s="39">
        <v>3428.1290000000004</v>
      </c>
      <c r="D74" s="40">
        <v>2660</v>
      </c>
      <c r="E74" s="41">
        <f t="shared" si="0"/>
        <v>1.2887703007518798</v>
      </c>
      <c r="F74" s="42">
        <v>2491080267</v>
      </c>
      <c r="G74" s="39">
        <v>3337.3180000000002</v>
      </c>
      <c r="H74" s="43">
        <v>746431.79553162144</v>
      </c>
      <c r="I74" s="38">
        <f t="shared" si="1"/>
        <v>1</v>
      </c>
      <c r="J74" s="40">
        <v>70</v>
      </c>
      <c r="K74" s="39">
        <f t="shared" si="2"/>
        <v>90.213921052631591</v>
      </c>
      <c r="L74" s="39">
        <f t="shared" si="3"/>
        <v>3247.1040789473686</v>
      </c>
      <c r="M74" s="43">
        <f t="shared" si="4"/>
        <v>767169.82469115895</v>
      </c>
      <c r="N74" s="38">
        <f t="shared" si="5"/>
        <v>1</v>
      </c>
      <c r="O74" s="4"/>
    </row>
    <row r="75" spans="1:15" s="3" customFormat="1" ht="15" x14ac:dyDescent="0.25">
      <c r="A75" s="37">
        <v>1902</v>
      </c>
      <c r="B75" s="38" t="s">
        <v>0</v>
      </c>
      <c r="C75" s="39">
        <v>892.4</v>
      </c>
      <c r="D75" s="40">
        <v>575</v>
      </c>
      <c r="E75" s="41">
        <f t="shared" si="0"/>
        <v>1.552</v>
      </c>
      <c r="F75" s="42">
        <v>274667065</v>
      </c>
      <c r="G75" s="39">
        <v>904.12900000000002</v>
      </c>
      <c r="H75" s="43">
        <f>F75/G75</f>
        <v>303791.89805879473</v>
      </c>
      <c r="I75" s="38">
        <f t="shared" si="1"/>
        <v>0</v>
      </c>
      <c r="J75" s="40">
        <v>107</v>
      </c>
      <c r="K75" s="39">
        <f t="shared" si="2"/>
        <v>166.06399999999999</v>
      </c>
      <c r="L75" s="39">
        <f t="shared" si="3"/>
        <v>738.06500000000005</v>
      </c>
      <c r="M75" s="43">
        <f t="shared" si="4"/>
        <v>372144.81786834489</v>
      </c>
      <c r="N75" s="38">
        <f t="shared" si="5"/>
        <v>1</v>
      </c>
      <c r="O75" s="4"/>
    </row>
    <row r="76" spans="1:15" s="3" customFormat="1" ht="15" x14ac:dyDescent="0.25">
      <c r="A76" s="37">
        <v>57904</v>
      </c>
      <c r="B76" s="38" t="s">
        <v>446</v>
      </c>
      <c r="C76" s="39">
        <v>9727.357</v>
      </c>
      <c r="D76" s="40">
        <v>7837</v>
      </c>
      <c r="E76" s="41">
        <f t="shared" si="0"/>
        <v>1.2412092637488834</v>
      </c>
      <c r="F76" s="42">
        <v>3148907674</v>
      </c>
      <c r="G76" s="39">
        <v>9772.1869999999999</v>
      </c>
      <c r="H76" s="43">
        <v>322231.62266542792</v>
      </c>
      <c r="I76" s="38">
        <f t="shared" si="1"/>
        <v>1</v>
      </c>
      <c r="J76" s="40">
        <v>73</v>
      </c>
      <c r="K76" s="39">
        <f t="shared" si="2"/>
        <v>90.608276253668492</v>
      </c>
      <c r="L76" s="39">
        <f t="shared" si="3"/>
        <v>9681.5787237463319</v>
      </c>
      <c r="M76" s="43">
        <f t="shared" si="4"/>
        <v>325247.33453610918</v>
      </c>
      <c r="N76" s="38">
        <f t="shared" si="5"/>
        <v>1</v>
      </c>
      <c r="O76" s="4"/>
    </row>
    <row r="77" spans="1:15" s="3" customFormat="1" ht="15" x14ac:dyDescent="0.25">
      <c r="A77" s="37">
        <v>43903</v>
      </c>
      <c r="B77" s="38" t="s">
        <v>415</v>
      </c>
      <c r="C77" s="39">
        <v>3164.2370000000001</v>
      </c>
      <c r="D77" s="40">
        <v>2571</v>
      </c>
      <c r="E77" s="41">
        <f t="shared" si="0"/>
        <v>1.2307417347335667</v>
      </c>
      <c r="F77" s="42">
        <v>1148113957</v>
      </c>
      <c r="G77" s="39">
        <v>3188.002</v>
      </c>
      <c r="H77" s="43">
        <v>360135.89608789457</v>
      </c>
      <c r="I77" s="38">
        <f t="shared" si="1"/>
        <v>1</v>
      </c>
      <c r="J77" s="40">
        <v>61</v>
      </c>
      <c r="K77" s="39">
        <f t="shared" si="2"/>
        <v>75.075245818747575</v>
      </c>
      <c r="L77" s="39">
        <f t="shared" si="3"/>
        <v>3112.9267541812524</v>
      </c>
      <c r="M77" s="43">
        <f t="shared" si="4"/>
        <v>368821.38503832917</v>
      </c>
      <c r="N77" s="38">
        <f t="shared" si="5"/>
        <v>1</v>
      </c>
      <c r="O77" s="4"/>
    </row>
    <row r="78" spans="1:15" s="3" customFormat="1" ht="15" x14ac:dyDescent="0.25">
      <c r="A78" s="37">
        <v>133901</v>
      </c>
      <c r="B78" s="38" t="s">
        <v>447</v>
      </c>
      <c r="C78" s="39">
        <v>921.56400000000008</v>
      </c>
      <c r="D78" s="40">
        <v>576</v>
      </c>
      <c r="E78" s="41">
        <f t="shared" si="0"/>
        <v>1.5999375000000002</v>
      </c>
      <c r="F78" s="42">
        <v>301266415</v>
      </c>
      <c r="G78" s="39">
        <v>922.33800000000008</v>
      </c>
      <c r="H78" s="43">
        <v>326633.41963575175</v>
      </c>
      <c r="I78" s="38">
        <f t="shared" si="1"/>
        <v>1</v>
      </c>
      <c r="J78" s="40">
        <v>34</v>
      </c>
      <c r="K78" s="39">
        <f t="shared" si="2"/>
        <v>54.397875000000006</v>
      </c>
      <c r="L78" s="39">
        <f t="shared" si="3"/>
        <v>867.94012500000008</v>
      </c>
      <c r="M78" s="43">
        <f t="shared" si="4"/>
        <v>347105.06672335259</v>
      </c>
      <c r="N78" s="38">
        <f t="shared" si="5"/>
        <v>1</v>
      </c>
      <c r="O78" s="4"/>
    </row>
    <row r="79" spans="1:15" s="3" customFormat="1" ht="15" x14ac:dyDescent="0.25">
      <c r="A79" s="37">
        <v>103901</v>
      </c>
      <c r="B79" s="38" t="s">
        <v>131</v>
      </c>
      <c r="C79" s="39">
        <v>344.04400000000004</v>
      </c>
      <c r="D79" s="40">
        <v>177</v>
      </c>
      <c r="E79" s="41">
        <f t="shared" si="0"/>
        <v>1.9437514124293787</v>
      </c>
      <c r="F79" s="42">
        <v>189965956</v>
      </c>
      <c r="G79" s="39">
        <v>356.41400000000004</v>
      </c>
      <c r="H79" s="43">
        <v>532992.40770564566</v>
      </c>
      <c r="I79" s="38">
        <f t="shared" si="1"/>
        <v>1</v>
      </c>
      <c r="J79" s="40">
        <v>95</v>
      </c>
      <c r="K79" s="39">
        <f t="shared" si="2"/>
        <v>184.65638418079098</v>
      </c>
      <c r="L79" s="39">
        <f t="shared" si="3"/>
        <v>171.75761581920906</v>
      </c>
      <c r="M79" s="43">
        <f t="shared" si="4"/>
        <v>1106011.8358882957</v>
      </c>
      <c r="N79" s="38">
        <f t="shared" si="5"/>
        <v>1</v>
      </c>
      <c r="O79" s="4"/>
    </row>
    <row r="80" spans="1:15" s="3" customFormat="1" ht="15" x14ac:dyDescent="0.25">
      <c r="A80" s="37">
        <v>249904</v>
      </c>
      <c r="B80" s="38" t="s">
        <v>318</v>
      </c>
      <c r="C80" s="39">
        <v>957.50200000000007</v>
      </c>
      <c r="D80" s="40">
        <v>587</v>
      </c>
      <c r="E80" s="41">
        <f t="shared" si="0"/>
        <v>1.6311788756388417</v>
      </c>
      <c r="F80" s="42">
        <v>548935428</v>
      </c>
      <c r="G80" s="39">
        <v>983.12600000000009</v>
      </c>
      <c r="H80" s="43">
        <v>558357.14648987004</v>
      </c>
      <c r="I80" s="38">
        <f t="shared" si="1"/>
        <v>1</v>
      </c>
      <c r="J80" s="40">
        <v>38</v>
      </c>
      <c r="K80" s="39">
        <f t="shared" si="2"/>
        <v>61.984797274275984</v>
      </c>
      <c r="L80" s="39">
        <f t="shared" si="3"/>
        <v>921.14120272572416</v>
      </c>
      <c r="M80" s="43">
        <f t="shared" si="4"/>
        <v>595929.729747904</v>
      </c>
      <c r="N80" s="38">
        <f t="shared" si="5"/>
        <v>1</v>
      </c>
      <c r="O80" s="4"/>
    </row>
    <row r="81" spans="1:15" s="3" customFormat="1" ht="15" x14ac:dyDescent="0.25">
      <c r="A81" s="37">
        <v>139905</v>
      </c>
      <c r="B81" s="38" t="s">
        <v>176</v>
      </c>
      <c r="C81" s="39">
        <v>1366.2340000000002</v>
      </c>
      <c r="D81" s="40">
        <v>944</v>
      </c>
      <c r="E81" s="41">
        <f t="shared" si="0"/>
        <v>1.4472817796610171</v>
      </c>
      <c r="F81" s="42">
        <v>971694531</v>
      </c>
      <c r="G81" s="39">
        <v>1426.1510000000001</v>
      </c>
      <c r="H81" s="43">
        <v>681340.5670227065</v>
      </c>
      <c r="I81" s="38">
        <f t="shared" si="1"/>
        <v>1</v>
      </c>
      <c r="J81" s="40">
        <v>252</v>
      </c>
      <c r="K81" s="39">
        <f t="shared" si="2"/>
        <v>364.71500847457634</v>
      </c>
      <c r="L81" s="39">
        <f t="shared" si="3"/>
        <v>1061.4359915254238</v>
      </c>
      <c r="M81" s="43">
        <f t="shared" si="4"/>
        <v>915452.78166377847</v>
      </c>
      <c r="N81" s="38">
        <f t="shared" si="5"/>
        <v>1</v>
      </c>
      <c r="O81" s="4"/>
    </row>
    <row r="82" spans="1:15" s="3" customFormat="1" ht="15" x14ac:dyDescent="0.25">
      <c r="A82" s="37">
        <v>84910</v>
      </c>
      <c r="B82" s="38" t="s">
        <v>100</v>
      </c>
      <c r="C82" s="39">
        <v>50757.898000000001</v>
      </c>
      <c r="D82" s="40">
        <v>41937</v>
      </c>
      <c r="E82" s="41">
        <f t="shared" si="0"/>
        <v>1.2103368862818036</v>
      </c>
      <c r="F82" s="42">
        <v>21758511286</v>
      </c>
      <c r="G82" s="39">
        <v>50455.748</v>
      </c>
      <c r="H82" s="43">
        <v>431239.49497290183</v>
      </c>
      <c r="I82" s="38">
        <f t="shared" si="1"/>
        <v>1</v>
      </c>
      <c r="J82" s="40">
        <v>206</v>
      </c>
      <c r="K82" s="39">
        <f t="shared" si="2"/>
        <v>249.32939857405154</v>
      </c>
      <c r="L82" s="39">
        <f t="shared" si="3"/>
        <v>50206.418601425947</v>
      </c>
      <c r="M82" s="43">
        <f t="shared" si="4"/>
        <v>433381.0674434767</v>
      </c>
      <c r="N82" s="38">
        <f t="shared" si="5"/>
        <v>1</v>
      </c>
      <c r="O82" s="4"/>
    </row>
    <row r="83" spans="1:15" s="3" customFormat="1" ht="15" x14ac:dyDescent="0.25">
      <c r="A83" s="37">
        <v>18901</v>
      </c>
      <c r="B83" s="38" t="s">
        <v>14</v>
      </c>
      <c r="C83" s="39">
        <v>1468.7950000000001</v>
      </c>
      <c r="D83" s="40">
        <v>1005</v>
      </c>
      <c r="E83" s="41">
        <f t="shared" si="0"/>
        <v>1.4614875621890548</v>
      </c>
      <c r="F83" s="42">
        <v>573399538</v>
      </c>
      <c r="G83" s="39">
        <v>1349.191</v>
      </c>
      <c r="H83" s="43">
        <v>424995.08075580106</v>
      </c>
      <c r="I83" s="38">
        <f t="shared" si="1"/>
        <v>1</v>
      </c>
      <c r="J83" s="40">
        <v>43</v>
      </c>
      <c r="K83" s="39">
        <f t="shared" si="2"/>
        <v>62.843965174129359</v>
      </c>
      <c r="L83" s="39">
        <f t="shared" si="3"/>
        <v>1286.3470348258707</v>
      </c>
      <c r="M83" s="43">
        <f t="shared" si="4"/>
        <v>445758.04388402821</v>
      </c>
      <c r="N83" s="38">
        <f t="shared" si="5"/>
        <v>1</v>
      </c>
      <c r="O83" s="4"/>
    </row>
    <row r="84" spans="1:15" s="3" customFormat="1" ht="15" x14ac:dyDescent="0.25">
      <c r="A84" s="37">
        <v>204901</v>
      </c>
      <c r="B84" s="38" t="s">
        <v>267</v>
      </c>
      <c r="C84" s="39">
        <v>2146.9270000000001</v>
      </c>
      <c r="D84" s="40">
        <v>1518</v>
      </c>
      <c r="E84" s="41">
        <f t="shared" si="0"/>
        <v>1.4143129117259552</v>
      </c>
      <c r="F84" s="42">
        <v>1149216926</v>
      </c>
      <c r="G84" s="39">
        <v>2099.5529999999999</v>
      </c>
      <c r="H84" s="43">
        <v>547362.66529113578</v>
      </c>
      <c r="I84" s="38">
        <f t="shared" si="1"/>
        <v>1</v>
      </c>
      <c r="J84" s="40">
        <v>63</v>
      </c>
      <c r="K84" s="39">
        <f t="shared" si="2"/>
        <v>89.101713438735175</v>
      </c>
      <c r="L84" s="39">
        <f t="shared" si="3"/>
        <v>2010.4512865612646</v>
      </c>
      <c r="M84" s="43">
        <f t="shared" si="4"/>
        <v>571621.37360992946</v>
      </c>
      <c r="N84" s="38">
        <f t="shared" si="5"/>
        <v>1</v>
      </c>
      <c r="O84" s="4"/>
    </row>
    <row r="85" spans="1:15" s="3" customFormat="1" ht="15" x14ac:dyDescent="0.25">
      <c r="A85" s="37">
        <v>21901</v>
      </c>
      <c r="B85" s="38" t="s">
        <v>21</v>
      </c>
      <c r="C85" s="39">
        <v>15581.957</v>
      </c>
      <c r="D85" s="40">
        <v>13507</v>
      </c>
      <c r="E85" s="41">
        <f t="shared" ref="E85:E148" si="6">C85/D85</f>
        <v>1.1536208632560894</v>
      </c>
      <c r="F85" s="42">
        <v>9436832194</v>
      </c>
      <c r="G85" s="39">
        <v>15598.475</v>
      </c>
      <c r="H85" s="43">
        <v>604984.28173266933</v>
      </c>
      <c r="I85" s="38">
        <f t="shared" ref="I85:I148" si="7">IF(H85&gt;319500,1,0)</f>
        <v>1</v>
      </c>
      <c r="J85" s="40">
        <v>214</v>
      </c>
      <c r="K85" s="39">
        <f t="shared" ref="K85:K148" si="8">E85*J85</f>
        <v>246.87486473680312</v>
      </c>
      <c r="L85" s="39">
        <f t="shared" ref="L85:L148" si="9">IF(G85-K85&gt;0,G85-K85,((D85-J85)*E85))</f>
        <v>15351.600135263197</v>
      </c>
      <c r="M85" s="43">
        <f t="shared" ref="M85:M148" si="10">F85/L85</f>
        <v>614713.26186533773</v>
      </c>
      <c r="N85" s="38">
        <f t="shared" ref="N85:N148" si="11">IF(M85&gt;319500,1,0)</f>
        <v>1</v>
      </c>
      <c r="O85" s="4"/>
    </row>
    <row r="86" spans="1:15" s="3" customFormat="1" ht="15" x14ac:dyDescent="0.25">
      <c r="A86" s="37">
        <v>45902</v>
      </c>
      <c r="B86" s="38" t="s">
        <v>43</v>
      </c>
      <c r="C86" s="39">
        <v>2220.9120000000003</v>
      </c>
      <c r="D86" s="40">
        <v>1510</v>
      </c>
      <c r="E86" s="41">
        <f t="shared" si="6"/>
        <v>1.4708026490066226</v>
      </c>
      <c r="F86" s="42">
        <v>1080043239</v>
      </c>
      <c r="G86" s="39">
        <v>2234.7170000000001</v>
      </c>
      <c r="H86" s="43">
        <v>483302.01945033751</v>
      </c>
      <c r="I86" s="38">
        <f t="shared" si="7"/>
        <v>1</v>
      </c>
      <c r="J86" s="40">
        <v>69</v>
      </c>
      <c r="K86" s="39">
        <f t="shared" si="8"/>
        <v>101.48538278145696</v>
      </c>
      <c r="L86" s="39">
        <f t="shared" si="9"/>
        <v>2133.2316172185433</v>
      </c>
      <c r="M86" s="43">
        <f t="shared" si="10"/>
        <v>506294.40810943727</v>
      </c>
      <c r="N86" s="38">
        <f t="shared" si="11"/>
        <v>1</v>
      </c>
      <c r="O86" s="4"/>
    </row>
    <row r="87" spans="1:15" s="3" customFormat="1" ht="15" x14ac:dyDescent="0.25">
      <c r="A87" s="37">
        <v>46902</v>
      </c>
      <c r="B87" s="38" t="s">
        <v>46</v>
      </c>
      <c r="C87" s="39">
        <v>26650.260999999999</v>
      </c>
      <c r="D87" s="40">
        <v>23002</v>
      </c>
      <c r="E87" s="41">
        <f t="shared" si="6"/>
        <v>1.1586062516302928</v>
      </c>
      <c r="F87" s="42">
        <v>15011655100</v>
      </c>
      <c r="G87" s="39">
        <v>27917.984</v>
      </c>
      <c r="H87" s="43">
        <v>537705.55567336094</v>
      </c>
      <c r="I87" s="38">
        <f t="shared" si="7"/>
        <v>1</v>
      </c>
      <c r="J87" s="40">
        <v>382</v>
      </c>
      <c r="K87" s="39">
        <f t="shared" si="8"/>
        <v>442.58758812277188</v>
      </c>
      <c r="L87" s="39">
        <f t="shared" si="9"/>
        <v>27475.396411877227</v>
      </c>
      <c r="M87" s="43">
        <f t="shared" si="10"/>
        <v>546367.18884647917</v>
      </c>
      <c r="N87" s="38">
        <f t="shared" si="11"/>
        <v>1</v>
      </c>
      <c r="O87" s="4"/>
    </row>
    <row r="88" spans="1:15" s="3" customFormat="1" ht="15" x14ac:dyDescent="0.25">
      <c r="A88" s="37">
        <v>130902</v>
      </c>
      <c r="B88" s="38" t="s">
        <v>166</v>
      </c>
      <c r="C88" s="39">
        <v>1746.7460000000001</v>
      </c>
      <c r="D88" s="40">
        <v>1093</v>
      </c>
      <c r="E88" s="41">
        <f t="shared" si="6"/>
        <v>1.59812076852699</v>
      </c>
      <c r="F88" s="42">
        <v>847990300</v>
      </c>
      <c r="G88" s="39">
        <v>1819.5430000000001</v>
      </c>
      <c r="H88" s="43">
        <v>466045.75984189432</v>
      </c>
      <c r="I88" s="38">
        <f t="shared" si="7"/>
        <v>1</v>
      </c>
      <c r="J88" s="40">
        <v>42</v>
      </c>
      <c r="K88" s="39">
        <f t="shared" si="8"/>
        <v>67.121072278133582</v>
      </c>
      <c r="L88" s="39">
        <f t="shared" si="9"/>
        <v>1752.4219277218665</v>
      </c>
      <c r="M88" s="43">
        <f t="shared" si="10"/>
        <v>483896.19336844306</v>
      </c>
      <c r="N88" s="38">
        <f t="shared" si="11"/>
        <v>1</v>
      </c>
      <c r="O88" s="4"/>
    </row>
    <row r="89" spans="1:15" s="3" customFormat="1" ht="15" x14ac:dyDescent="0.25">
      <c r="A89" s="37">
        <v>233903</v>
      </c>
      <c r="B89" s="38" t="s">
        <v>297</v>
      </c>
      <c r="C89" s="39">
        <v>382.83500000000004</v>
      </c>
      <c r="D89" s="40">
        <v>212</v>
      </c>
      <c r="E89" s="41">
        <f t="shared" si="6"/>
        <v>1.8058254716981135</v>
      </c>
      <c r="F89" s="42">
        <v>205252189</v>
      </c>
      <c r="G89" s="39">
        <v>302.10599999999999</v>
      </c>
      <c r="H89" s="43">
        <v>679404.54343839583</v>
      </c>
      <c r="I89" s="38">
        <f t="shared" si="7"/>
        <v>1</v>
      </c>
      <c r="J89" s="40">
        <v>157</v>
      </c>
      <c r="K89" s="39">
        <f t="shared" si="8"/>
        <v>283.5145990566038</v>
      </c>
      <c r="L89" s="39">
        <f t="shared" si="9"/>
        <v>18.591400943396195</v>
      </c>
      <c r="M89" s="43">
        <f t="shared" si="10"/>
        <v>11040167.958558664</v>
      </c>
      <c r="N89" s="38">
        <f t="shared" si="11"/>
        <v>1</v>
      </c>
      <c r="O89" s="4"/>
    </row>
    <row r="90" spans="1:15" s="3" customFormat="1" ht="15" x14ac:dyDescent="0.25">
      <c r="A90" s="37">
        <v>170902</v>
      </c>
      <c r="B90" s="38" t="s">
        <v>220</v>
      </c>
      <c r="C90" s="39">
        <v>74370.429000000004</v>
      </c>
      <c r="D90" s="40">
        <v>61304</v>
      </c>
      <c r="E90" s="41">
        <f t="shared" si="6"/>
        <v>1.2131415405193788</v>
      </c>
      <c r="F90" s="42">
        <v>33605366665</v>
      </c>
      <c r="G90" s="39">
        <v>73033.960000000006</v>
      </c>
      <c r="H90" s="43">
        <v>460133.43196781329</v>
      </c>
      <c r="I90" s="38">
        <f t="shared" si="7"/>
        <v>1</v>
      </c>
      <c r="J90" s="40">
        <v>501</v>
      </c>
      <c r="K90" s="39">
        <f t="shared" si="8"/>
        <v>607.78391180020878</v>
      </c>
      <c r="L90" s="39">
        <f t="shared" si="9"/>
        <v>72426.176088199791</v>
      </c>
      <c r="M90" s="43">
        <f t="shared" si="10"/>
        <v>463994.76653407409</v>
      </c>
      <c r="N90" s="38">
        <f t="shared" si="11"/>
        <v>1</v>
      </c>
      <c r="O90" s="4"/>
    </row>
    <row r="91" spans="1:15" s="3" customFormat="1" ht="15" x14ac:dyDescent="0.25">
      <c r="A91" s="37">
        <v>57922</v>
      </c>
      <c r="B91" s="38" t="s">
        <v>61</v>
      </c>
      <c r="C91" s="39">
        <v>13799.811</v>
      </c>
      <c r="D91" s="40">
        <v>12575</v>
      </c>
      <c r="E91" s="41">
        <f t="shared" si="6"/>
        <v>1.0974004771371768</v>
      </c>
      <c r="F91" s="42">
        <v>10924832803</v>
      </c>
      <c r="G91" s="39">
        <v>14173.935000000001</v>
      </c>
      <c r="H91" s="43">
        <v>770769.21849860321</v>
      </c>
      <c r="I91" s="38">
        <f t="shared" si="7"/>
        <v>1</v>
      </c>
      <c r="J91" s="40">
        <v>333</v>
      </c>
      <c r="K91" s="39">
        <f t="shared" si="8"/>
        <v>365.43435888667989</v>
      </c>
      <c r="L91" s="39">
        <f t="shared" si="9"/>
        <v>13808.500641113322</v>
      </c>
      <c r="M91" s="43">
        <f t="shared" si="10"/>
        <v>791167.20105530415</v>
      </c>
      <c r="N91" s="38">
        <f t="shared" si="11"/>
        <v>1</v>
      </c>
      <c r="O91" s="4"/>
    </row>
    <row r="92" spans="1:15" s="3" customFormat="1" ht="15" x14ac:dyDescent="0.25">
      <c r="A92" s="37">
        <v>178904</v>
      </c>
      <c r="B92" s="38" t="s">
        <v>429</v>
      </c>
      <c r="C92" s="39">
        <v>46408.677000000003</v>
      </c>
      <c r="D92" s="40">
        <v>37901</v>
      </c>
      <c r="E92" s="41">
        <f t="shared" si="6"/>
        <v>1.2244710429803964</v>
      </c>
      <c r="F92" s="42">
        <v>15192017976</v>
      </c>
      <c r="G92" s="39">
        <v>46775.133999999998</v>
      </c>
      <c r="H92" s="43">
        <v>324788.33681160596</v>
      </c>
      <c r="I92" s="38">
        <f t="shared" si="7"/>
        <v>1</v>
      </c>
      <c r="J92" s="40">
        <v>138</v>
      </c>
      <c r="K92" s="39">
        <f t="shared" si="8"/>
        <v>168.97700393129472</v>
      </c>
      <c r="L92" s="39">
        <f t="shared" si="9"/>
        <v>46606.156996068705</v>
      </c>
      <c r="M92" s="43">
        <f t="shared" si="10"/>
        <v>325965.90139971138</v>
      </c>
      <c r="N92" s="38">
        <f t="shared" si="11"/>
        <v>1</v>
      </c>
      <c r="O92" s="4"/>
    </row>
    <row r="93" spans="1:15" s="3" customFormat="1" ht="15" x14ac:dyDescent="0.25">
      <c r="A93" s="37">
        <v>142901</v>
      </c>
      <c r="B93" s="38" t="s">
        <v>178</v>
      </c>
      <c r="C93" s="39">
        <v>2043.7720000000002</v>
      </c>
      <c r="D93" s="40">
        <v>1366</v>
      </c>
      <c r="E93" s="41">
        <f t="shared" si="6"/>
        <v>1.4961727672035141</v>
      </c>
      <c r="F93" s="42">
        <v>4158146704</v>
      </c>
      <c r="G93" s="39">
        <v>2126.087</v>
      </c>
      <c r="H93" s="43">
        <v>1955774.4833583951</v>
      </c>
      <c r="I93" s="38">
        <f t="shared" si="7"/>
        <v>1</v>
      </c>
      <c r="J93" s="40">
        <v>20</v>
      </c>
      <c r="K93" s="39">
        <f t="shared" si="8"/>
        <v>29.923455344070284</v>
      </c>
      <c r="L93" s="39">
        <f t="shared" si="9"/>
        <v>2096.1635446559299</v>
      </c>
      <c r="M93" s="43">
        <f t="shared" si="10"/>
        <v>1983693.8365811193</v>
      </c>
      <c r="N93" s="38">
        <f t="shared" si="11"/>
        <v>1</v>
      </c>
      <c r="O93" s="4"/>
    </row>
    <row r="94" spans="1:15" s="3" customFormat="1" ht="15" x14ac:dyDescent="0.25">
      <c r="A94" s="37">
        <v>52901</v>
      </c>
      <c r="B94" s="38" t="s">
        <v>53</v>
      </c>
      <c r="C94" s="39">
        <v>1667.1030000000001</v>
      </c>
      <c r="D94" s="40">
        <v>1125</v>
      </c>
      <c r="E94" s="41">
        <f t="shared" si="6"/>
        <v>1.4818693333333335</v>
      </c>
      <c r="F94" s="42">
        <v>845479578</v>
      </c>
      <c r="G94" s="39">
        <v>1759.366</v>
      </c>
      <c r="H94" s="43">
        <v>480559.23440603033</v>
      </c>
      <c r="I94" s="38">
        <f t="shared" si="7"/>
        <v>1</v>
      </c>
      <c r="J94" s="40">
        <v>24</v>
      </c>
      <c r="K94" s="39">
        <f t="shared" si="8"/>
        <v>35.564864</v>
      </c>
      <c r="L94" s="39">
        <f t="shared" si="9"/>
        <v>1723.801136</v>
      </c>
      <c r="M94" s="43">
        <f t="shared" si="10"/>
        <v>490473.96497364878</v>
      </c>
      <c r="N94" s="38">
        <f t="shared" si="11"/>
        <v>1</v>
      </c>
      <c r="O94" s="4"/>
    </row>
    <row r="95" spans="1:15" s="3" customFormat="1" ht="15" x14ac:dyDescent="0.25">
      <c r="A95" s="37">
        <v>53001</v>
      </c>
      <c r="B95" s="38" t="s">
        <v>392</v>
      </c>
      <c r="C95" s="39">
        <v>1241.0160000000001</v>
      </c>
      <c r="D95" s="40">
        <v>734</v>
      </c>
      <c r="E95" s="41">
        <f t="shared" si="6"/>
        <v>1.6907574931880109</v>
      </c>
      <c r="F95" s="42">
        <v>1212728768</v>
      </c>
      <c r="G95" s="39">
        <v>1348.173</v>
      </c>
      <c r="H95" s="43">
        <v>899534.97659425018</v>
      </c>
      <c r="I95" s="38">
        <f t="shared" si="7"/>
        <v>1</v>
      </c>
      <c r="J95" s="40">
        <v>0</v>
      </c>
      <c r="K95" s="39">
        <f t="shared" si="8"/>
        <v>0</v>
      </c>
      <c r="L95" s="39">
        <f t="shared" si="9"/>
        <v>1348.173</v>
      </c>
      <c r="M95" s="43">
        <f t="shared" si="10"/>
        <v>899534.97659425018</v>
      </c>
      <c r="N95" s="38">
        <f t="shared" si="11"/>
        <v>1</v>
      </c>
      <c r="O95" s="4"/>
    </row>
    <row r="96" spans="1:15" s="3" customFormat="1" ht="15" x14ac:dyDescent="0.25">
      <c r="A96" s="37">
        <v>78901</v>
      </c>
      <c r="B96" s="38" t="s">
        <v>88</v>
      </c>
      <c r="C96" s="39">
        <v>410.923</v>
      </c>
      <c r="D96" s="40">
        <v>210</v>
      </c>
      <c r="E96" s="41">
        <f t="shared" si="6"/>
        <v>1.9567761904761904</v>
      </c>
      <c r="F96" s="42">
        <v>222511697</v>
      </c>
      <c r="G96" s="39">
        <v>371.79300000000001</v>
      </c>
      <c r="H96" s="43">
        <v>598482.74980970589</v>
      </c>
      <c r="I96" s="38">
        <f t="shared" si="7"/>
        <v>1</v>
      </c>
      <c r="J96" s="40">
        <v>41</v>
      </c>
      <c r="K96" s="39">
        <f t="shared" si="8"/>
        <v>80.227823809523812</v>
      </c>
      <c r="L96" s="39">
        <f t="shared" si="9"/>
        <v>291.56517619047622</v>
      </c>
      <c r="M96" s="43">
        <f t="shared" si="10"/>
        <v>763162.80259284342</v>
      </c>
      <c r="N96" s="38">
        <f t="shared" si="11"/>
        <v>1</v>
      </c>
      <c r="O96" s="4"/>
    </row>
    <row r="97" spans="1:15" s="3" customFormat="1" ht="15" x14ac:dyDescent="0.25">
      <c r="A97" s="37">
        <v>62901</v>
      </c>
      <c r="B97" s="38" t="s">
        <v>70</v>
      </c>
      <c r="C97" s="39">
        <v>2707.8710000000001</v>
      </c>
      <c r="D97" s="40">
        <v>2040</v>
      </c>
      <c r="E97" s="41">
        <f t="shared" si="6"/>
        <v>1.3273877450980394</v>
      </c>
      <c r="F97" s="42">
        <v>1111983487</v>
      </c>
      <c r="G97" s="39">
        <v>2784.8969999999999</v>
      </c>
      <c r="H97" s="43">
        <v>399290.70518586505</v>
      </c>
      <c r="I97" s="38">
        <f t="shared" si="7"/>
        <v>1</v>
      </c>
      <c r="J97" s="40">
        <v>219</v>
      </c>
      <c r="K97" s="39">
        <f t="shared" si="8"/>
        <v>290.69791617647064</v>
      </c>
      <c r="L97" s="39">
        <f t="shared" si="9"/>
        <v>2494.1990838235292</v>
      </c>
      <c r="M97" s="43">
        <f t="shared" si="10"/>
        <v>445827.87886176433</v>
      </c>
      <c r="N97" s="38">
        <f t="shared" si="11"/>
        <v>1</v>
      </c>
      <c r="O97" s="4"/>
    </row>
    <row r="98" spans="1:15" s="3" customFormat="1" ht="15" x14ac:dyDescent="0.25">
      <c r="A98" s="37">
        <v>55901</v>
      </c>
      <c r="B98" s="38" t="s">
        <v>54</v>
      </c>
      <c r="C98" s="39">
        <v>680.73800000000006</v>
      </c>
      <c r="D98" s="40">
        <v>378</v>
      </c>
      <c r="E98" s="41">
        <f t="shared" si="6"/>
        <v>1.80089417989418</v>
      </c>
      <c r="F98" s="42">
        <v>1454809084</v>
      </c>
      <c r="G98" s="39">
        <v>771.69100000000003</v>
      </c>
      <c r="H98" s="43">
        <v>1885222.3027092449</v>
      </c>
      <c r="I98" s="38">
        <f t="shared" si="7"/>
        <v>1</v>
      </c>
      <c r="J98" s="40">
        <v>0</v>
      </c>
      <c r="K98" s="39">
        <f t="shared" si="8"/>
        <v>0</v>
      </c>
      <c r="L98" s="39">
        <f t="shared" si="9"/>
        <v>771.69100000000003</v>
      </c>
      <c r="M98" s="43">
        <f t="shared" si="10"/>
        <v>1885222.3027092449</v>
      </c>
      <c r="N98" s="38">
        <f t="shared" si="11"/>
        <v>1</v>
      </c>
      <c r="O98" s="4"/>
    </row>
    <row r="99" spans="1:15" s="3" customFormat="1" ht="15" x14ac:dyDescent="0.25">
      <c r="A99" s="37">
        <v>101907</v>
      </c>
      <c r="B99" s="38" t="s">
        <v>409</v>
      </c>
      <c r="C99" s="39">
        <v>142500.41500000001</v>
      </c>
      <c r="D99" s="40">
        <v>116127</v>
      </c>
      <c r="E99" s="41">
        <f t="shared" si="6"/>
        <v>1.2271083813411179</v>
      </c>
      <c r="F99" s="42">
        <v>50847500593</v>
      </c>
      <c r="G99" s="39">
        <v>142896.538</v>
      </c>
      <c r="H99" s="43">
        <v>355834.37712815689</v>
      </c>
      <c r="I99" s="38">
        <f t="shared" si="7"/>
        <v>1</v>
      </c>
      <c r="J99" s="40">
        <v>608</v>
      </c>
      <c r="K99" s="39">
        <f t="shared" si="8"/>
        <v>746.08189585539969</v>
      </c>
      <c r="L99" s="39">
        <f t="shared" si="9"/>
        <v>142150.4561041446</v>
      </c>
      <c r="M99" s="43">
        <f t="shared" si="10"/>
        <v>357701.98694084579</v>
      </c>
      <c r="N99" s="38">
        <f t="shared" si="11"/>
        <v>1</v>
      </c>
      <c r="O99" s="4"/>
    </row>
    <row r="100" spans="1:15" s="3" customFormat="1" ht="15" x14ac:dyDescent="0.25">
      <c r="A100" s="37">
        <v>172902</v>
      </c>
      <c r="B100" s="38" t="s">
        <v>223</v>
      </c>
      <c r="C100" s="39">
        <v>1545.624</v>
      </c>
      <c r="D100" s="40">
        <v>1021</v>
      </c>
      <c r="E100" s="41">
        <f t="shared" si="6"/>
        <v>1.5138334965719882</v>
      </c>
      <c r="F100" s="42">
        <v>778761240</v>
      </c>
      <c r="G100" s="39">
        <v>1463.577</v>
      </c>
      <c r="H100" s="43">
        <v>532094.47811765282</v>
      </c>
      <c r="I100" s="38">
        <f t="shared" si="7"/>
        <v>1</v>
      </c>
      <c r="J100" s="40">
        <v>19</v>
      </c>
      <c r="K100" s="39">
        <f t="shared" si="8"/>
        <v>28.762836434867776</v>
      </c>
      <c r="L100" s="39">
        <f t="shared" si="9"/>
        <v>1434.8141635651323</v>
      </c>
      <c r="M100" s="43">
        <f t="shared" si="10"/>
        <v>542761.0486259663</v>
      </c>
      <c r="N100" s="38">
        <f t="shared" si="11"/>
        <v>1</v>
      </c>
      <c r="O100" s="4"/>
    </row>
    <row r="101" spans="1:15" s="3" customFormat="1" ht="15" x14ac:dyDescent="0.25">
      <c r="A101" s="37">
        <v>56901</v>
      </c>
      <c r="B101" s="38" t="s">
        <v>410</v>
      </c>
      <c r="C101" s="39">
        <v>2273.6880000000001</v>
      </c>
      <c r="D101" s="40">
        <v>1757</v>
      </c>
      <c r="E101" s="41">
        <f t="shared" si="6"/>
        <v>1.2940739897552647</v>
      </c>
      <c r="F101" s="42">
        <v>1139451605</v>
      </c>
      <c r="G101" s="39">
        <v>2276.8070000000002</v>
      </c>
      <c r="H101" s="43">
        <v>500460.33985313639</v>
      </c>
      <c r="I101" s="38">
        <f t="shared" si="7"/>
        <v>1</v>
      </c>
      <c r="J101" s="40">
        <v>9</v>
      </c>
      <c r="K101" s="39">
        <f t="shared" si="8"/>
        <v>11.646665907797383</v>
      </c>
      <c r="L101" s="39">
        <f t="shared" si="9"/>
        <v>2265.1603340922029</v>
      </c>
      <c r="M101" s="43">
        <f t="shared" si="10"/>
        <v>503033.5327042765</v>
      </c>
      <c r="N101" s="38">
        <f t="shared" si="11"/>
        <v>1</v>
      </c>
      <c r="O101" s="4"/>
    </row>
    <row r="102" spans="1:15" s="3" customFormat="1" ht="15" x14ac:dyDescent="0.25">
      <c r="A102" s="37">
        <v>57905</v>
      </c>
      <c r="B102" s="38" t="s">
        <v>57</v>
      </c>
      <c r="C102" s="39">
        <v>205782.72899999999</v>
      </c>
      <c r="D102" s="40">
        <v>156343</v>
      </c>
      <c r="E102" s="41">
        <f t="shared" si="6"/>
        <v>1.3162260478563159</v>
      </c>
      <c r="F102" s="42">
        <v>106621904890</v>
      </c>
      <c r="G102" s="39">
        <v>204391.56</v>
      </c>
      <c r="H102" s="43">
        <v>521655.12553453771</v>
      </c>
      <c r="I102" s="38">
        <f t="shared" si="7"/>
        <v>1</v>
      </c>
      <c r="J102" s="40">
        <v>1553</v>
      </c>
      <c r="K102" s="39">
        <f t="shared" si="8"/>
        <v>2044.0990523208586</v>
      </c>
      <c r="L102" s="39">
        <f t="shared" si="9"/>
        <v>202347.46094767915</v>
      </c>
      <c r="M102" s="43">
        <f t="shared" si="10"/>
        <v>526924.84694714879</v>
      </c>
      <c r="N102" s="38">
        <f t="shared" si="11"/>
        <v>1</v>
      </c>
      <c r="O102" s="4"/>
    </row>
    <row r="103" spans="1:15" s="3" customFormat="1" ht="15" x14ac:dyDescent="0.25">
      <c r="A103" s="37">
        <v>148905</v>
      </c>
      <c r="B103" s="38" t="s">
        <v>194</v>
      </c>
      <c r="C103" s="39">
        <v>240.696</v>
      </c>
      <c r="D103" s="40">
        <v>115</v>
      </c>
      <c r="E103" s="41">
        <f t="shared" si="6"/>
        <v>2.0930086956521738</v>
      </c>
      <c r="F103" s="42">
        <v>76335663</v>
      </c>
      <c r="G103" s="39">
        <v>237.179</v>
      </c>
      <c r="H103" s="43">
        <v>321848.3213100654</v>
      </c>
      <c r="I103" s="38">
        <f t="shared" si="7"/>
        <v>1</v>
      </c>
      <c r="J103" s="40">
        <v>68</v>
      </c>
      <c r="K103" s="39">
        <f t="shared" si="8"/>
        <v>142.32459130434782</v>
      </c>
      <c r="L103" s="39">
        <f t="shared" si="9"/>
        <v>94.854408695652182</v>
      </c>
      <c r="M103" s="43">
        <f t="shared" si="10"/>
        <v>804766.6318276145</v>
      </c>
      <c r="N103" s="38">
        <f t="shared" si="11"/>
        <v>1</v>
      </c>
      <c r="O103" s="4"/>
    </row>
    <row r="104" spans="1:15" s="3" customFormat="1" ht="15" x14ac:dyDescent="0.25">
      <c r="A104" s="37">
        <v>58902</v>
      </c>
      <c r="B104" s="38" t="s">
        <v>62</v>
      </c>
      <c r="C104" s="39">
        <v>229.17600000000002</v>
      </c>
      <c r="D104" s="40">
        <v>129</v>
      </c>
      <c r="E104" s="41">
        <f t="shared" si="6"/>
        <v>1.776558139534884</v>
      </c>
      <c r="F104" s="42">
        <v>97979023</v>
      </c>
      <c r="G104" s="39">
        <v>273.93200000000002</v>
      </c>
      <c r="H104" s="43">
        <v>357676.44159864489</v>
      </c>
      <c r="I104" s="38">
        <f t="shared" si="7"/>
        <v>1</v>
      </c>
      <c r="J104" s="40">
        <v>70</v>
      </c>
      <c r="K104" s="39">
        <f t="shared" si="8"/>
        <v>124.35906976744188</v>
      </c>
      <c r="L104" s="39">
        <f t="shared" si="9"/>
        <v>149.57293023255812</v>
      </c>
      <c r="M104" s="43">
        <f t="shared" si="10"/>
        <v>655058.52461177844</v>
      </c>
      <c r="N104" s="38">
        <f t="shared" si="11"/>
        <v>1</v>
      </c>
      <c r="O104" s="4"/>
    </row>
    <row r="105" spans="1:15" s="3" customFormat="1" ht="15" x14ac:dyDescent="0.25">
      <c r="A105" s="37">
        <v>249905</v>
      </c>
      <c r="B105" s="38" t="s">
        <v>319</v>
      </c>
      <c r="C105" s="39">
        <v>4305.3450000000003</v>
      </c>
      <c r="D105" s="40">
        <v>3337</v>
      </c>
      <c r="E105" s="41">
        <f t="shared" si="6"/>
        <v>1.2901842972729998</v>
      </c>
      <c r="F105" s="42">
        <v>1918473226</v>
      </c>
      <c r="G105" s="39">
        <v>4373.0640000000003</v>
      </c>
      <c r="H105" s="43">
        <v>438702.29797688755</v>
      </c>
      <c r="I105" s="38">
        <f t="shared" si="7"/>
        <v>1</v>
      </c>
      <c r="J105" s="40">
        <v>284</v>
      </c>
      <c r="K105" s="39">
        <f t="shared" si="8"/>
        <v>366.41234042553191</v>
      </c>
      <c r="L105" s="39">
        <f t="shared" si="9"/>
        <v>4006.6516595744683</v>
      </c>
      <c r="M105" s="43">
        <f t="shared" si="10"/>
        <v>478822.06615479867</v>
      </c>
      <c r="N105" s="38">
        <f t="shared" si="11"/>
        <v>1</v>
      </c>
      <c r="O105" s="4"/>
    </row>
    <row r="106" spans="1:15" s="3" customFormat="1" ht="15" x14ac:dyDescent="0.25">
      <c r="A106" s="37">
        <v>101908</v>
      </c>
      <c r="B106" s="38" t="s">
        <v>122</v>
      </c>
      <c r="C106" s="39">
        <v>16116.135</v>
      </c>
      <c r="D106" s="40">
        <v>12902</v>
      </c>
      <c r="E106" s="41">
        <f t="shared" si="6"/>
        <v>1.2491191288172376</v>
      </c>
      <c r="F106" s="42">
        <v>7945013654</v>
      </c>
      <c r="G106" s="39">
        <v>16469.868999999999</v>
      </c>
      <c r="H106" s="43">
        <v>482396.89423152065</v>
      </c>
      <c r="I106" s="38">
        <f t="shared" si="7"/>
        <v>1</v>
      </c>
      <c r="J106" s="40">
        <v>2269</v>
      </c>
      <c r="K106" s="39">
        <f t="shared" si="8"/>
        <v>2834.2513032863121</v>
      </c>
      <c r="L106" s="39">
        <f t="shared" si="9"/>
        <v>13635.617696713687</v>
      </c>
      <c r="M106" s="43">
        <f t="shared" si="10"/>
        <v>582666.20777398476</v>
      </c>
      <c r="N106" s="38">
        <f t="shared" si="11"/>
        <v>1</v>
      </c>
      <c r="O106" s="4"/>
    </row>
    <row r="107" spans="1:15" s="3" customFormat="1" ht="15" x14ac:dyDescent="0.25">
      <c r="A107" s="37">
        <v>227910</v>
      </c>
      <c r="B107" s="38" t="s">
        <v>451</v>
      </c>
      <c r="C107" s="39">
        <v>14462.425999999999</v>
      </c>
      <c r="D107" s="40">
        <v>11169</v>
      </c>
      <c r="E107" s="41">
        <f t="shared" si="6"/>
        <v>1.294872056585191</v>
      </c>
      <c r="F107" s="42">
        <v>5151400095</v>
      </c>
      <c r="G107" s="39">
        <v>15156.906999999999</v>
      </c>
      <c r="H107" s="43">
        <v>339871.45893288124</v>
      </c>
      <c r="I107" s="38">
        <f t="shared" si="7"/>
        <v>1</v>
      </c>
      <c r="J107" s="40">
        <v>86</v>
      </c>
      <c r="K107" s="39">
        <f t="shared" si="8"/>
        <v>111.35899686632642</v>
      </c>
      <c r="L107" s="39">
        <f t="shared" si="9"/>
        <v>15045.548003133672</v>
      </c>
      <c r="M107" s="43">
        <f t="shared" si="10"/>
        <v>342387.00337980851</v>
      </c>
      <c r="N107" s="38">
        <f t="shared" si="11"/>
        <v>1</v>
      </c>
      <c r="O107" s="4"/>
    </row>
    <row r="108" spans="1:15" s="3" customFormat="1" ht="15" x14ac:dyDescent="0.25">
      <c r="A108" s="37">
        <v>61901</v>
      </c>
      <c r="B108" s="38" t="s">
        <v>350</v>
      </c>
      <c r="C108" s="39">
        <v>35317.1</v>
      </c>
      <c r="D108" s="40">
        <v>29142</v>
      </c>
      <c r="E108" s="41">
        <f t="shared" si="6"/>
        <v>1.2118969185368196</v>
      </c>
      <c r="F108" s="42">
        <v>15880412646</v>
      </c>
      <c r="G108" s="39">
        <v>35427.680999999997</v>
      </c>
      <c r="H108" s="43">
        <v>448248.71958173049</v>
      </c>
      <c r="I108" s="38">
        <f t="shared" si="7"/>
        <v>1</v>
      </c>
      <c r="J108" s="40">
        <v>166</v>
      </c>
      <c r="K108" s="39">
        <f t="shared" si="8"/>
        <v>201.17488847711206</v>
      </c>
      <c r="L108" s="39">
        <f t="shared" si="9"/>
        <v>35226.506111522882</v>
      </c>
      <c r="M108" s="43">
        <f t="shared" si="10"/>
        <v>450808.62109130336</v>
      </c>
      <c r="N108" s="38">
        <f t="shared" si="11"/>
        <v>1</v>
      </c>
      <c r="O108" s="4"/>
    </row>
    <row r="109" spans="1:15" s="3" customFormat="1" ht="15" x14ac:dyDescent="0.25">
      <c r="A109" s="37">
        <v>251901</v>
      </c>
      <c r="B109" s="38" t="s">
        <v>323</v>
      </c>
      <c r="C109" s="39">
        <v>2203.0190000000002</v>
      </c>
      <c r="D109" s="40">
        <v>1677</v>
      </c>
      <c r="E109" s="41">
        <f t="shared" si="6"/>
        <v>1.3136666666666668</v>
      </c>
      <c r="F109" s="42">
        <v>1345413225</v>
      </c>
      <c r="G109" s="39">
        <v>2226.5440000000003</v>
      </c>
      <c r="H109" s="43">
        <v>604260.78487557394</v>
      </c>
      <c r="I109" s="38">
        <f t="shared" si="7"/>
        <v>1</v>
      </c>
      <c r="J109" s="40">
        <v>191</v>
      </c>
      <c r="K109" s="39">
        <f t="shared" si="8"/>
        <v>250.91033333333334</v>
      </c>
      <c r="L109" s="39">
        <f t="shared" si="9"/>
        <v>1975.6336666666671</v>
      </c>
      <c r="M109" s="43">
        <f t="shared" si="10"/>
        <v>681003.39030464645</v>
      </c>
      <c r="N109" s="38">
        <f t="shared" si="11"/>
        <v>1</v>
      </c>
      <c r="O109" s="4"/>
    </row>
    <row r="110" spans="1:15" s="3" customFormat="1" ht="15" x14ac:dyDescent="0.25">
      <c r="A110" s="37">
        <v>146903</v>
      </c>
      <c r="B110" s="38" t="s">
        <v>188</v>
      </c>
      <c r="C110" s="39">
        <v>267.43400000000003</v>
      </c>
      <c r="D110" s="40">
        <v>158</v>
      </c>
      <c r="E110" s="41">
        <f t="shared" si="6"/>
        <v>1.6926202531645571</v>
      </c>
      <c r="F110" s="42">
        <v>162138353</v>
      </c>
      <c r="G110" s="39">
        <v>296.87200000000001</v>
      </c>
      <c r="H110" s="43">
        <v>546155.7607318979</v>
      </c>
      <c r="I110" s="38">
        <f t="shared" si="7"/>
        <v>1</v>
      </c>
      <c r="J110" s="40">
        <v>68</v>
      </c>
      <c r="K110" s="39">
        <f t="shared" si="8"/>
        <v>115.09817721518988</v>
      </c>
      <c r="L110" s="39">
        <f t="shared" si="9"/>
        <v>181.77382278481014</v>
      </c>
      <c r="M110" s="43">
        <f t="shared" si="10"/>
        <v>891978.56168731593</v>
      </c>
      <c r="N110" s="38">
        <f t="shared" si="11"/>
        <v>1</v>
      </c>
      <c r="O110" s="4"/>
    </row>
    <row r="111" spans="1:15" s="3" customFormat="1" ht="15" x14ac:dyDescent="0.25">
      <c r="A111" s="37">
        <v>81906</v>
      </c>
      <c r="B111" s="38" t="s">
        <v>94</v>
      </c>
      <c r="C111" s="39">
        <v>229.84700000000001</v>
      </c>
      <c r="D111" s="40">
        <v>150</v>
      </c>
      <c r="E111" s="41">
        <f t="shared" si="6"/>
        <v>1.5323133333333334</v>
      </c>
      <c r="F111" s="42">
        <v>156743479</v>
      </c>
      <c r="G111" s="39">
        <v>238.53900000000002</v>
      </c>
      <c r="H111" s="43">
        <v>657097.91271029052</v>
      </c>
      <c r="I111" s="38">
        <f t="shared" si="7"/>
        <v>1</v>
      </c>
      <c r="J111" s="40">
        <v>83</v>
      </c>
      <c r="K111" s="39">
        <f t="shared" si="8"/>
        <v>127.18200666666668</v>
      </c>
      <c r="L111" s="39">
        <f t="shared" si="9"/>
        <v>111.35699333333334</v>
      </c>
      <c r="M111" s="43">
        <f t="shared" si="10"/>
        <v>1407576.4288176124</v>
      </c>
      <c r="N111" s="38">
        <f t="shared" si="11"/>
        <v>1</v>
      </c>
      <c r="O111" s="4"/>
    </row>
    <row r="112" spans="1:15" s="3" customFormat="1" ht="15" x14ac:dyDescent="0.25">
      <c r="A112" s="37">
        <v>176903</v>
      </c>
      <c r="B112" s="38" t="s">
        <v>226</v>
      </c>
      <c r="C112" s="39">
        <v>912.21300000000008</v>
      </c>
      <c r="D112" s="40">
        <v>568</v>
      </c>
      <c r="E112" s="41">
        <f t="shared" si="6"/>
        <v>1.6060088028169015</v>
      </c>
      <c r="F112" s="42">
        <v>559093958</v>
      </c>
      <c r="G112" s="39">
        <v>984.98500000000001</v>
      </c>
      <c r="H112" s="43">
        <v>567616.72309730609</v>
      </c>
      <c r="I112" s="38">
        <f t="shared" si="7"/>
        <v>1</v>
      </c>
      <c r="J112" s="40">
        <v>27</v>
      </c>
      <c r="K112" s="39">
        <f t="shared" si="8"/>
        <v>43.362237676056338</v>
      </c>
      <c r="L112" s="39">
        <f t="shared" si="9"/>
        <v>941.62276232394368</v>
      </c>
      <c r="M112" s="43">
        <f t="shared" si="10"/>
        <v>593755.78030860785</v>
      </c>
      <c r="N112" s="38">
        <f t="shared" si="11"/>
        <v>1</v>
      </c>
      <c r="O112" s="4"/>
    </row>
    <row r="113" spans="1:15" s="3" customFormat="1" ht="15" x14ac:dyDescent="0.25">
      <c r="A113" s="37">
        <v>82902</v>
      </c>
      <c r="B113" s="38" t="s">
        <v>366</v>
      </c>
      <c r="C113" s="39">
        <v>1581.441</v>
      </c>
      <c r="D113" s="40">
        <v>939</v>
      </c>
      <c r="E113" s="41">
        <f t="shared" si="6"/>
        <v>1.6841757188498403</v>
      </c>
      <c r="F113" s="42">
        <v>719340427</v>
      </c>
      <c r="G113" s="39">
        <v>1563.376</v>
      </c>
      <c r="H113" s="43">
        <v>460119.91165273101</v>
      </c>
      <c r="I113" s="38">
        <f t="shared" si="7"/>
        <v>1</v>
      </c>
      <c r="J113" s="40">
        <v>12</v>
      </c>
      <c r="K113" s="39">
        <f t="shared" si="8"/>
        <v>20.210108626198085</v>
      </c>
      <c r="L113" s="39">
        <f t="shared" si="9"/>
        <v>1543.165891373802</v>
      </c>
      <c r="M113" s="43">
        <f t="shared" si="10"/>
        <v>466145.88296764897</v>
      </c>
      <c r="N113" s="38">
        <f t="shared" si="11"/>
        <v>1</v>
      </c>
      <c r="O113" s="4"/>
    </row>
    <row r="114" spans="1:15" s="3" customFormat="1" ht="15" x14ac:dyDescent="0.25">
      <c r="A114" s="37">
        <v>144903</v>
      </c>
      <c r="B114" s="38" t="s">
        <v>185</v>
      </c>
      <c r="C114" s="39">
        <v>307.60000000000002</v>
      </c>
      <c r="D114" s="40">
        <v>161</v>
      </c>
      <c r="E114" s="41">
        <f t="shared" si="6"/>
        <v>1.9105590062111804</v>
      </c>
      <c r="F114" s="42">
        <v>110289242</v>
      </c>
      <c r="G114" s="39">
        <v>332.935</v>
      </c>
      <c r="H114" s="43">
        <v>331263.5859852524</v>
      </c>
      <c r="I114" s="38">
        <f t="shared" si="7"/>
        <v>1</v>
      </c>
      <c r="J114" s="40">
        <v>13</v>
      </c>
      <c r="K114" s="39">
        <f t="shared" si="8"/>
        <v>24.837267080745345</v>
      </c>
      <c r="L114" s="39">
        <f t="shared" si="9"/>
        <v>308.09773291925467</v>
      </c>
      <c r="M114" s="43">
        <f t="shared" si="10"/>
        <v>357968.36593050906</v>
      </c>
      <c r="N114" s="38">
        <f t="shared" si="11"/>
        <v>1</v>
      </c>
      <c r="O114" s="4"/>
    </row>
    <row r="115" spans="1:15" s="3" customFormat="1" ht="15" x14ac:dyDescent="0.25">
      <c r="A115" s="37">
        <v>133905</v>
      </c>
      <c r="B115" s="38" t="s">
        <v>172</v>
      </c>
      <c r="C115" s="39">
        <v>84.989000000000004</v>
      </c>
      <c r="D115" s="40">
        <v>14</v>
      </c>
      <c r="E115" s="41">
        <f t="shared" si="6"/>
        <v>6.0706428571428575</v>
      </c>
      <c r="F115" s="42">
        <v>64330076</v>
      </c>
      <c r="G115" s="39">
        <v>88.680999999999997</v>
      </c>
      <c r="H115" s="43">
        <v>725409.90742098086</v>
      </c>
      <c r="I115" s="38">
        <f t="shared" si="7"/>
        <v>1</v>
      </c>
      <c r="J115" s="40">
        <v>10</v>
      </c>
      <c r="K115" s="39">
        <f t="shared" si="8"/>
        <v>60.706428571428575</v>
      </c>
      <c r="L115" s="39">
        <f t="shared" si="9"/>
        <v>27.974571428571423</v>
      </c>
      <c r="M115" s="43">
        <f t="shared" si="10"/>
        <v>2299591.1184647288</v>
      </c>
      <c r="N115" s="38">
        <f t="shared" si="11"/>
        <v>1</v>
      </c>
      <c r="O115" s="4"/>
    </row>
    <row r="116" spans="1:15" s="3" customFormat="1" ht="15" x14ac:dyDescent="0.25">
      <c r="A116" s="37">
        <v>86024</v>
      </c>
      <c r="B116" s="38" t="s">
        <v>103</v>
      </c>
      <c r="C116" s="39">
        <v>113.27300000000001</v>
      </c>
      <c r="D116" s="40">
        <v>20</v>
      </c>
      <c r="E116" s="41">
        <f t="shared" si="6"/>
        <v>5.6636500000000005</v>
      </c>
      <c r="F116" s="42">
        <v>45892571</v>
      </c>
      <c r="G116" s="39">
        <v>110.91600000000001</v>
      </c>
      <c r="H116" s="43">
        <v>413759.70103501744</v>
      </c>
      <c r="I116" s="38">
        <f t="shared" si="7"/>
        <v>1</v>
      </c>
      <c r="J116" s="40">
        <v>19</v>
      </c>
      <c r="K116" s="39">
        <f t="shared" si="8"/>
        <v>107.60935000000001</v>
      </c>
      <c r="L116" s="39">
        <f t="shared" si="9"/>
        <v>3.3066500000000048</v>
      </c>
      <c r="M116" s="43">
        <f t="shared" si="10"/>
        <v>13878871.667699918</v>
      </c>
      <c r="N116" s="38">
        <f t="shared" si="11"/>
        <v>1</v>
      </c>
      <c r="O116" s="4"/>
    </row>
    <row r="117" spans="1:15" s="3" customFormat="1" ht="15" x14ac:dyDescent="0.25">
      <c r="A117" s="37">
        <v>105904</v>
      </c>
      <c r="B117" s="38" t="s">
        <v>135</v>
      </c>
      <c r="C117" s="39">
        <v>6970.53</v>
      </c>
      <c r="D117" s="40">
        <v>6313</v>
      </c>
      <c r="E117" s="41">
        <f t="shared" si="6"/>
        <v>1.1041549184223032</v>
      </c>
      <c r="F117" s="42">
        <v>4358104307</v>
      </c>
      <c r="G117" s="39">
        <v>6932.5170000000007</v>
      </c>
      <c r="H117" s="43">
        <v>628646.75369710592</v>
      </c>
      <c r="I117" s="38">
        <f t="shared" si="7"/>
        <v>1</v>
      </c>
      <c r="J117" s="40">
        <v>166</v>
      </c>
      <c r="K117" s="39">
        <f t="shared" si="8"/>
        <v>183.28971645810233</v>
      </c>
      <c r="L117" s="39">
        <f t="shared" si="9"/>
        <v>6749.227283541898</v>
      </c>
      <c r="M117" s="43">
        <f t="shared" si="10"/>
        <v>645719.00217782101</v>
      </c>
      <c r="N117" s="38">
        <f t="shared" si="11"/>
        <v>1</v>
      </c>
      <c r="O117" s="4"/>
    </row>
    <row r="118" spans="1:15" s="3" customFormat="1" ht="15" x14ac:dyDescent="0.25">
      <c r="A118" s="37">
        <v>220918</v>
      </c>
      <c r="B118" s="38" t="s">
        <v>453</v>
      </c>
      <c r="C118" s="39">
        <v>22742.871999999999</v>
      </c>
      <c r="D118" s="40">
        <v>19250</v>
      </c>
      <c r="E118" s="41">
        <f t="shared" si="6"/>
        <v>1.1814478961038961</v>
      </c>
      <c r="F118" s="42">
        <v>8229503357</v>
      </c>
      <c r="G118" s="39">
        <v>24334.974000000002</v>
      </c>
      <c r="H118" s="43">
        <v>338175.9666971495</v>
      </c>
      <c r="I118" s="38">
        <f t="shared" si="7"/>
        <v>1</v>
      </c>
      <c r="J118" s="40">
        <v>234</v>
      </c>
      <c r="K118" s="39">
        <f t="shared" si="8"/>
        <v>276.45880768831171</v>
      </c>
      <c r="L118" s="39">
        <f t="shared" si="9"/>
        <v>24058.51519231169</v>
      </c>
      <c r="M118" s="43">
        <f t="shared" si="10"/>
        <v>342061.98060094245</v>
      </c>
      <c r="N118" s="38">
        <f t="shared" si="11"/>
        <v>1</v>
      </c>
      <c r="O118" s="4"/>
    </row>
    <row r="119" spans="1:15" s="3" customFormat="1" ht="15" x14ac:dyDescent="0.25">
      <c r="A119" s="37">
        <v>227909</v>
      </c>
      <c r="B119" s="38" t="s">
        <v>291</v>
      </c>
      <c r="C119" s="39">
        <v>8856.8819999999996</v>
      </c>
      <c r="D119" s="40">
        <v>8055</v>
      </c>
      <c r="E119" s="41">
        <f t="shared" si="6"/>
        <v>1.0995508379888268</v>
      </c>
      <c r="F119" s="42">
        <v>14421031806</v>
      </c>
      <c r="G119" s="39">
        <v>9047.9940000000006</v>
      </c>
      <c r="H119" s="43">
        <v>1593837.4634200684</v>
      </c>
      <c r="I119" s="38">
        <f t="shared" si="7"/>
        <v>1</v>
      </c>
      <c r="J119" s="40">
        <v>615</v>
      </c>
      <c r="K119" s="39">
        <f t="shared" si="8"/>
        <v>676.22376536312845</v>
      </c>
      <c r="L119" s="39">
        <f t="shared" si="9"/>
        <v>8371.7702346368715</v>
      </c>
      <c r="M119" s="43">
        <f t="shared" si="10"/>
        <v>1722578.546928494</v>
      </c>
      <c r="N119" s="38">
        <f t="shared" si="11"/>
        <v>1</v>
      </c>
      <c r="O119" s="4"/>
    </row>
    <row r="120" spans="1:15" s="3" customFormat="1" ht="15" x14ac:dyDescent="0.25">
      <c r="A120" s="37">
        <v>30906</v>
      </c>
      <c r="B120" s="38" t="s">
        <v>29</v>
      </c>
      <c r="C120" s="39">
        <v>645.91600000000005</v>
      </c>
      <c r="D120" s="40">
        <v>403</v>
      </c>
      <c r="E120" s="41">
        <f t="shared" si="6"/>
        <v>1.6027692307692309</v>
      </c>
      <c r="F120" s="42">
        <v>234055736</v>
      </c>
      <c r="G120" s="39">
        <v>624.84</v>
      </c>
      <c r="H120" s="43">
        <v>374585.07137827284</v>
      </c>
      <c r="I120" s="38">
        <f t="shared" si="7"/>
        <v>1</v>
      </c>
      <c r="J120" s="40">
        <v>106</v>
      </c>
      <c r="K120" s="39">
        <f t="shared" si="8"/>
        <v>169.89353846153847</v>
      </c>
      <c r="L120" s="39">
        <f t="shared" si="9"/>
        <v>454.94646153846156</v>
      </c>
      <c r="M120" s="43">
        <f t="shared" si="10"/>
        <v>514468.74695653113</v>
      </c>
      <c r="N120" s="38">
        <f t="shared" si="11"/>
        <v>1</v>
      </c>
      <c r="O120" s="4"/>
    </row>
    <row r="121" spans="1:15" s="3" customFormat="1" ht="15" x14ac:dyDescent="0.25">
      <c r="A121" s="37">
        <v>121906</v>
      </c>
      <c r="B121" s="38" t="s">
        <v>153</v>
      </c>
      <c r="C121" s="39">
        <v>857.39400000000001</v>
      </c>
      <c r="D121" s="40">
        <v>449</v>
      </c>
      <c r="E121" s="41">
        <f t="shared" si="6"/>
        <v>1.9095634743875278</v>
      </c>
      <c r="F121" s="42">
        <v>350540628</v>
      </c>
      <c r="G121" s="39">
        <v>734.67200000000003</v>
      </c>
      <c r="H121" s="43">
        <v>477138.95180434262</v>
      </c>
      <c r="I121" s="38">
        <f t="shared" si="7"/>
        <v>1</v>
      </c>
      <c r="J121" s="40">
        <v>119</v>
      </c>
      <c r="K121" s="39">
        <f t="shared" si="8"/>
        <v>227.23805345211582</v>
      </c>
      <c r="L121" s="39">
        <f t="shared" si="9"/>
        <v>507.4339465478842</v>
      </c>
      <c r="M121" s="43">
        <f t="shared" si="10"/>
        <v>690810.36139729584</v>
      </c>
      <c r="N121" s="38">
        <f t="shared" si="11"/>
        <v>1</v>
      </c>
      <c r="O121" s="4"/>
    </row>
    <row r="122" spans="1:15" s="3" customFormat="1" ht="15" x14ac:dyDescent="0.25">
      <c r="A122" s="37">
        <v>143906</v>
      </c>
      <c r="B122" s="38" t="s">
        <v>184</v>
      </c>
      <c r="C122" s="39">
        <v>159.126</v>
      </c>
      <c r="D122" s="40">
        <v>101</v>
      </c>
      <c r="E122" s="41">
        <f t="shared" si="6"/>
        <v>1.5755049504950496</v>
      </c>
      <c r="F122" s="42">
        <v>77436253</v>
      </c>
      <c r="G122" s="39">
        <v>192.81700000000001</v>
      </c>
      <c r="H122" s="43">
        <v>401604.90516915004</v>
      </c>
      <c r="I122" s="38">
        <f t="shared" si="7"/>
        <v>1</v>
      </c>
      <c r="J122" s="40">
        <v>35</v>
      </c>
      <c r="K122" s="39">
        <f t="shared" si="8"/>
        <v>55.142673267326735</v>
      </c>
      <c r="L122" s="39">
        <f t="shared" si="9"/>
        <v>137.67432673267328</v>
      </c>
      <c r="M122" s="43">
        <f t="shared" si="10"/>
        <v>562459.64543818322</v>
      </c>
      <c r="N122" s="38">
        <f t="shared" si="11"/>
        <v>1</v>
      </c>
      <c r="O122" s="4"/>
    </row>
    <row r="123" spans="1:15" s="3" customFormat="1" ht="15" x14ac:dyDescent="0.25">
      <c r="A123" s="37">
        <v>81902</v>
      </c>
      <c r="B123" s="38" t="s">
        <v>92</v>
      </c>
      <c r="C123" s="39">
        <v>2317.4030000000002</v>
      </c>
      <c r="D123" s="40">
        <v>1816</v>
      </c>
      <c r="E123" s="41">
        <f t="shared" si="6"/>
        <v>1.2761029735682821</v>
      </c>
      <c r="F123" s="42">
        <v>1297624918</v>
      </c>
      <c r="G123" s="39">
        <v>2386.8230000000003</v>
      </c>
      <c r="H123" s="43">
        <v>543661.97996248561</v>
      </c>
      <c r="I123" s="38">
        <f t="shared" si="7"/>
        <v>1</v>
      </c>
      <c r="J123" s="40">
        <v>80</v>
      </c>
      <c r="K123" s="39">
        <f t="shared" si="8"/>
        <v>102.08823788546256</v>
      </c>
      <c r="L123" s="39">
        <f t="shared" si="9"/>
        <v>2284.7347621145377</v>
      </c>
      <c r="M123" s="43">
        <f t="shared" si="10"/>
        <v>567954.2936524672</v>
      </c>
      <c r="N123" s="38">
        <f t="shared" si="11"/>
        <v>1</v>
      </c>
      <c r="O123" s="4"/>
    </row>
    <row r="124" spans="1:15" s="3" customFormat="1" ht="15" x14ac:dyDescent="0.25">
      <c r="A124" s="37">
        <v>128904</v>
      </c>
      <c r="B124" s="38" t="s">
        <v>164</v>
      </c>
      <c r="C124" s="39">
        <v>524.88600000000008</v>
      </c>
      <c r="D124" s="40">
        <v>353</v>
      </c>
      <c r="E124" s="41">
        <f t="shared" si="6"/>
        <v>1.4869291784702552</v>
      </c>
      <c r="F124" s="42">
        <v>546593087</v>
      </c>
      <c r="G124" s="39">
        <v>533.46300000000008</v>
      </c>
      <c r="H124" s="43">
        <v>1024612.9291066108</v>
      </c>
      <c r="I124" s="38">
        <f t="shared" si="7"/>
        <v>1</v>
      </c>
      <c r="J124" s="40">
        <v>57</v>
      </c>
      <c r="K124" s="39">
        <f t="shared" si="8"/>
        <v>84.754963172804551</v>
      </c>
      <c r="L124" s="39">
        <f t="shared" si="9"/>
        <v>448.70803682719554</v>
      </c>
      <c r="M124" s="43">
        <f t="shared" si="10"/>
        <v>1218148.6448625869</v>
      </c>
      <c r="N124" s="38">
        <f t="shared" si="11"/>
        <v>1</v>
      </c>
      <c r="O124" s="4"/>
    </row>
    <row r="125" spans="1:15" s="3" customFormat="1" ht="15" x14ac:dyDescent="0.25">
      <c r="A125" s="37">
        <v>75906</v>
      </c>
      <c r="B125" s="38" t="s">
        <v>86</v>
      </c>
      <c r="C125" s="39">
        <v>385.08500000000004</v>
      </c>
      <c r="D125" s="40">
        <v>247</v>
      </c>
      <c r="E125" s="41">
        <f t="shared" si="6"/>
        <v>1.5590485829959515</v>
      </c>
      <c r="F125" s="42">
        <v>181044341</v>
      </c>
      <c r="G125" s="39">
        <v>366.00600000000003</v>
      </c>
      <c r="H125" s="43">
        <v>494648.56040611351</v>
      </c>
      <c r="I125" s="38">
        <f t="shared" si="7"/>
        <v>1</v>
      </c>
      <c r="J125" s="40">
        <v>78</v>
      </c>
      <c r="K125" s="39">
        <f t="shared" si="8"/>
        <v>121.60578947368421</v>
      </c>
      <c r="L125" s="39">
        <f t="shared" si="9"/>
        <v>244.40021052631582</v>
      </c>
      <c r="M125" s="43">
        <f t="shared" si="10"/>
        <v>740769.98792317335</v>
      </c>
      <c r="N125" s="38">
        <f t="shared" si="11"/>
        <v>1</v>
      </c>
      <c r="O125" s="4"/>
    </row>
    <row r="126" spans="1:15" s="3" customFormat="1" ht="15" x14ac:dyDescent="0.25">
      <c r="A126" s="37">
        <v>75901</v>
      </c>
      <c r="B126" s="38" t="s">
        <v>83</v>
      </c>
      <c r="C126" s="39">
        <v>912.86099999999999</v>
      </c>
      <c r="D126" s="40">
        <v>556</v>
      </c>
      <c r="E126" s="41">
        <f t="shared" si="6"/>
        <v>1.6418363309352517</v>
      </c>
      <c r="F126" s="42">
        <v>397359635</v>
      </c>
      <c r="G126" s="39">
        <v>943.33300000000008</v>
      </c>
      <c r="H126" s="43">
        <v>421229.44389732997</v>
      </c>
      <c r="I126" s="38">
        <f t="shared" si="7"/>
        <v>1</v>
      </c>
      <c r="J126" s="40">
        <v>49</v>
      </c>
      <c r="K126" s="39">
        <f t="shared" si="8"/>
        <v>80.449980215827338</v>
      </c>
      <c r="L126" s="39">
        <f t="shared" si="9"/>
        <v>862.8830197841728</v>
      </c>
      <c r="M126" s="43">
        <f t="shared" si="10"/>
        <v>460502.32289817097</v>
      </c>
      <c r="N126" s="38">
        <f t="shared" si="11"/>
        <v>1</v>
      </c>
      <c r="O126" s="4"/>
    </row>
    <row r="127" spans="1:15" s="3" customFormat="1" ht="15" x14ac:dyDescent="0.25">
      <c r="A127" s="37">
        <v>178914</v>
      </c>
      <c r="B127" s="38" t="s">
        <v>233</v>
      </c>
      <c r="C127" s="39">
        <v>6726.2830000000004</v>
      </c>
      <c r="D127" s="40">
        <v>5660</v>
      </c>
      <c r="E127" s="41">
        <f t="shared" si="6"/>
        <v>1.1883892226148411</v>
      </c>
      <c r="F127" s="42">
        <v>2986359288</v>
      </c>
      <c r="G127" s="39">
        <v>7025.9750000000004</v>
      </c>
      <c r="H127" s="43">
        <v>425045.53289756936</v>
      </c>
      <c r="I127" s="38">
        <f t="shared" si="7"/>
        <v>1</v>
      </c>
      <c r="J127" s="40">
        <v>634</v>
      </c>
      <c r="K127" s="39">
        <f t="shared" si="8"/>
        <v>753.43876713780924</v>
      </c>
      <c r="L127" s="39">
        <f t="shared" si="9"/>
        <v>6272.5362328621914</v>
      </c>
      <c r="M127" s="43">
        <f t="shared" si="10"/>
        <v>476100.76325335284</v>
      </c>
      <c r="N127" s="38">
        <f t="shared" si="11"/>
        <v>1</v>
      </c>
      <c r="O127" s="4"/>
    </row>
    <row r="128" spans="1:15" s="3" customFormat="1" ht="15" x14ac:dyDescent="0.25">
      <c r="A128" s="37">
        <v>148902</v>
      </c>
      <c r="B128" s="38" t="s">
        <v>192</v>
      </c>
      <c r="C128" s="39">
        <v>234.69</v>
      </c>
      <c r="D128" s="40">
        <v>139</v>
      </c>
      <c r="E128" s="41">
        <f t="shared" si="6"/>
        <v>1.6884172661870502</v>
      </c>
      <c r="F128" s="42">
        <v>129042927</v>
      </c>
      <c r="G128" s="39">
        <v>255.649</v>
      </c>
      <c r="H128" s="43">
        <v>504766.01512229658</v>
      </c>
      <c r="I128" s="38">
        <f t="shared" si="7"/>
        <v>1</v>
      </c>
      <c r="J128" s="40">
        <v>17</v>
      </c>
      <c r="K128" s="39">
        <f t="shared" si="8"/>
        <v>28.703093525179852</v>
      </c>
      <c r="L128" s="39">
        <f t="shared" si="9"/>
        <v>226.94590647482016</v>
      </c>
      <c r="M128" s="43">
        <f t="shared" si="10"/>
        <v>568606.54155186284</v>
      </c>
      <c r="N128" s="38">
        <f t="shared" si="11"/>
        <v>1</v>
      </c>
      <c r="O128" s="4"/>
    </row>
    <row r="129" spans="1:15" s="3" customFormat="1" ht="15" x14ac:dyDescent="0.25">
      <c r="A129" s="37">
        <v>169910</v>
      </c>
      <c r="B129" s="38" t="s">
        <v>218</v>
      </c>
      <c r="C129" s="39">
        <v>283.35599999999999</v>
      </c>
      <c r="D129" s="40">
        <v>176</v>
      </c>
      <c r="E129" s="41">
        <f t="shared" si="6"/>
        <v>1.6099772727272728</v>
      </c>
      <c r="F129" s="42">
        <v>219645387</v>
      </c>
      <c r="G129" s="39">
        <v>270.72500000000002</v>
      </c>
      <c r="H129" s="43">
        <v>811322.88115246093</v>
      </c>
      <c r="I129" s="38">
        <f t="shared" si="7"/>
        <v>1</v>
      </c>
      <c r="J129" s="40">
        <v>56</v>
      </c>
      <c r="K129" s="39">
        <f t="shared" si="8"/>
        <v>90.158727272727276</v>
      </c>
      <c r="L129" s="39">
        <f t="shared" si="9"/>
        <v>180.56627272727275</v>
      </c>
      <c r="M129" s="43">
        <f t="shared" si="10"/>
        <v>1216425.3250758094</v>
      </c>
      <c r="N129" s="38">
        <f t="shared" si="11"/>
        <v>1</v>
      </c>
      <c r="O129" s="4"/>
    </row>
    <row r="130" spans="1:15" s="3" customFormat="1" ht="15" x14ac:dyDescent="0.25">
      <c r="A130" s="37">
        <v>114904</v>
      </c>
      <c r="B130" s="38" t="s">
        <v>144</v>
      </c>
      <c r="C130" s="39">
        <v>1074.1100000000001</v>
      </c>
      <c r="D130" s="40">
        <v>778</v>
      </c>
      <c r="E130" s="41">
        <f t="shared" si="6"/>
        <v>1.38060411311054</v>
      </c>
      <c r="F130" s="42">
        <v>460219943</v>
      </c>
      <c r="G130" s="39">
        <v>1076.6490000000001</v>
      </c>
      <c r="H130" s="43">
        <v>427455.87744938227</v>
      </c>
      <c r="I130" s="38">
        <f t="shared" si="7"/>
        <v>1</v>
      </c>
      <c r="J130" s="40">
        <v>270</v>
      </c>
      <c r="K130" s="39">
        <f t="shared" si="8"/>
        <v>372.7631105398458</v>
      </c>
      <c r="L130" s="39">
        <f t="shared" si="9"/>
        <v>703.88588946015432</v>
      </c>
      <c r="M130" s="43">
        <f t="shared" si="10"/>
        <v>653827.48807902075</v>
      </c>
      <c r="N130" s="38">
        <f t="shared" si="11"/>
        <v>1</v>
      </c>
      <c r="O130" s="4"/>
    </row>
    <row r="131" spans="1:15" s="3" customFormat="1" ht="15" x14ac:dyDescent="0.25">
      <c r="A131" s="37">
        <v>79907</v>
      </c>
      <c r="B131" s="38" t="s">
        <v>365</v>
      </c>
      <c r="C131" s="39">
        <v>90102.095000000001</v>
      </c>
      <c r="D131" s="40">
        <v>74944</v>
      </c>
      <c r="E131" s="41">
        <f t="shared" si="6"/>
        <v>1.202258953351836</v>
      </c>
      <c r="F131" s="42">
        <v>36955726755</v>
      </c>
      <c r="G131" s="39">
        <v>89877.831000000006</v>
      </c>
      <c r="H131" s="43">
        <v>411177.33198301145</v>
      </c>
      <c r="I131" s="38">
        <f t="shared" si="7"/>
        <v>1</v>
      </c>
      <c r="J131" s="40">
        <v>354</v>
      </c>
      <c r="K131" s="39">
        <f t="shared" si="8"/>
        <v>425.59966948654994</v>
      </c>
      <c r="L131" s="39">
        <f t="shared" si="9"/>
        <v>89452.231330513459</v>
      </c>
      <c r="M131" s="43">
        <f t="shared" si="10"/>
        <v>413133.6491591112</v>
      </c>
      <c r="N131" s="38">
        <f t="shared" si="11"/>
        <v>1</v>
      </c>
      <c r="O131" s="4"/>
    </row>
    <row r="132" spans="1:15" s="3" customFormat="1" ht="15" x14ac:dyDescent="0.25">
      <c r="A132" s="37">
        <v>242906</v>
      </c>
      <c r="B132" s="38" t="s">
        <v>307</v>
      </c>
      <c r="C132" s="39">
        <v>273.68700000000001</v>
      </c>
      <c r="D132" s="40">
        <v>130</v>
      </c>
      <c r="E132" s="41">
        <f t="shared" si="6"/>
        <v>2.1052846153846154</v>
      </c>
      <c r="F132" s="42">
        <v>1107778260</v>
      </c>
      <c r="G132" s="39">
        <v>300.43400000000003</v>
      </c>
      <c r="H132" s="43">
        <v>3687259.9639188638</v>
      </c>
      <c r="I132" s="38">
        <f t="shared" si="7"/>
        <v>1</v>
      </c>
      <c r="J132" s="40">
        <v>31</v>
      </c>
      <c r="K132" s="39">
        <f t="shared" si="8"/>
        <v>65.263823076923074</v>
      </c>
      <c r="L132" s="39">
        <f t="shared" si="9"/>
        <v>235.17017692307695</v>
      </c>
      <c r="M132" s="43">
        <f t="shared" si="10"/>
        <v>4710538.8722922504</v>
      </c>
      <c r="N132" s="38">
        <f t="shared" si="11"/>
        <v>1</v>
      </c>
      <c r="O132" s="4"/>
    </row>
    <row r="133" spans="1:15" s="3" customFormat="1" ht="15" x14ac:dyDescent="0.25">
      <c r="A133" s="37">
        <v>186902</v>
      </c>
      <c r="B133" s="38" t="s">
        <v>248</v>
      </c>
      <c r="C133" s="39">
        <v>3157.9170000000004</v>
      </c>
      <c r="D133" s="40">
        <v>2471</v>
      </c>
      <c r="E133" s="41">
        <f t="shared" si="6"/>
        <v>1.2779915014164307</v>
      </c>
      <c r="F133" s="42">
        <v>1297391037</v>
      </c>
      <c r="G133" s="39">
        <v>3259.201</v>
      </c>
      <c r="H133" s="43">
        <v>398070.27458570368</v>
      </c>
      <c r="I133" s="38">
        <f t="shared" si="7"/>
        <v>1</v>
      </c>
      <c r="J133" s="40">
        <v>1</v>
      </c>
      <c r="K133" s="39">
        <f t="shared" si="8"/>
        <v>1.2779915014164307</v>
      </c>
      <c r="L133" s="39">
        <f t="shared" si="9"/>
        <v>3257.9230084985834</v>
      </c>
      <c r="M133" s="43">
        <f t="shared" si="10"/>
        <v>398226.42635066557</v>
      </c>
      <c r="N133" s="38">
        <f t="shared" si="11"/>
        <v>1</v>
      </c>
      <c r="O133" s="4"/>
    </row>
    <row r="134" spans="1:15" s="3" customFormat="1" ht="15" x14ac:dyDescent="0.25">
      <c r="A134" s="37">
        <v>198903</v>
      </c>
      <c r="B134" s="38" t="s">
        <v>260</v>
      </c>
      <c r="C134" s="39">
        <v>1749.7810000000002</v>
      </c>
      <c r="D134" s="40">
        <v>1202</v>
      </c>
      <c r="E134" s="41">
        <f t="shared" si="6"/>
        <v>1.4557246256239602</v>
      </c>
      <c r="F134" s="42">
        <v>1691265832</v>
      </c>
      <c r="G134" s="39">
        <v>1709.75</v>
      </c>
      <c r="H134" s="43">
        <v>989188.96446848952</v>
      </c>
      <c r="I134" s="38">
        <f t="shared" si="7"/>
        <v>1</v>
      </c>
      <c r="J134" s="40">
        <v>36</v>
      </c>
      <c r="K134" s="39">
        <f t="shared" si="8"/>
        <v>52.406086522462566</v>
      </c>
      <c r="L134" s="39">
        <f t="shared" si="9"/>
        <v>1657.3439134775374</v>
      </c>
      <c r="M134" s="43">
        <f t="shared" si="10"/>
        <v>1020467.6399669431</v>
      </c>
      <c r="N134" s="38">
        <f t="shared" si="11"/>
        <v>1</v>
      </c>
      <c r="O134" s="4"/>
    </row>
    <row r="135" spans="1:15" s="3" customFormat="1" ht="15" x14ac:dyDescent="0.25">
      <c r="A135" s="37">
        <v>86901</v>
      </c>
      <c r="B135" s="38" t="s">
        <v>104</v>
      </c>
      <c r="C135" s="39">
        <v>3963.902</v>
      </c>
      <c r="D135" s="40">
        <v>3183</v>
      </c>
      <c r="E135" s="41">
        <f t="shared" si="6"/>
        <v>1.2453352183474709</v>
      </c>
      <c r="F135" s="42">
        <v>3344096289</v>
      </c>
      <c r="G135" s="39">
        <v>4136.7040000000006</v>
      </c>
      <c r="H135" s="43">
        <v>808396.31963031425</v>
      </c>
      <c r="I135" s="38">
        <f t="shared" si="7"/>
        <v>1</v>
      </c>
      <c r="J135" s="40">
        <v>93</v>
      </c>
      <c r="K135" s="39">
        <f t="shared" si="8"/>
        <v>115.81617530631479</v>
      </c>
      <c r="L135" s="39">
        <f t="shared" si="9"/>
        <v>4020.8878246936856</v>
      </c>
      <c r="M135" s="43">
        <f t="shared" si="10"/>
        <v>831681.07015140518</v>
      </c>
      <c r="N135" s="38">
        <f t="shared" si="11"/>
        <v>1</v>
      </c>
      <c r="O135" s="4"/>
    </row>
    <row r="136" spans="1:15" s="3" customFormat="1" ht="15" x14ac:dyDescent="0.25">
      <c r="A136" s="37">
        <v>84911</v>
      </c>
      <c r="B136" s="38" t="s">
        <v>101</v>
      </c>
      <c r="C136" s="39">
        <v>6844.8370000000004</v>
      </c>
      <c r="D136" s="40">
        <v>6045</v>
      </c>
      <c r="E136" s="41">
        <f t="shared" si="6"/>
        <v>1.1323138130686519</v>
      </c>
      <c r="F136" s="42">
        <v>2954935933</v>
      </c>
      <c r="G136" s="39">
        <v>6906.2310000000007</v>
      </c>
      <c r="H136" s="43">
        <v>427865.20361105783</v>
      </c>
      <c r="I136" s="38">
        <f t="shared" si="7"/>
        <v>1</v>
      </c>
      <c r="J136" s="40">
        <v>132</v>
      </c>
      <c r="K136" s="39">
        <f t="shared" si="8"/>
        <v>149.46542332506203</v>
      </c>
      <c r="L136" s="39">
        <f t="shared" si="9"/>
        <v>6756.7655766749385</v>
      </c>
      <c r="M136" s="43">
        <f t="shared" si="10"/>
        <v>437329.94721627579</v>
      </c>
      <c r="N136" s="38">
        <f t="shared" si="11"/>
        <v>1</v>
      </c>
      <c r="O136" s="4"/>
    </row>
    <row r="137" spans="1:15" s="3" customFormat="1" ht="15" x14ac:dyDescent="0.25">
      <c r="A137" s="37">
        <v>43905</v>
      </c>
      <c r="B137" s="38" t="s">
        <v>38</v>
      </c>
      <c r="C137" s="39">
        <v>65445.595000000001</v>
      </c>
      <c r="D137" s="40">
        <v>58248</v>
      </c>
      <c r="E137" s="41">
        <f t="shared" si="6"/>
        <v>1.1235681053426727</v>
      </c>
      <c r="F137" s="42">
        <v>33521180480</v>
      </c>
      <c r="G137" s="39">
        <v>67833.191999999995</v>
      </c>
      <c r="H137" s="43">
        <v>494170.76642950845</v>
      </c>
      <c r="I137" s="38">
        <f t="shared" si="7"/>
        <v>1</v>
      </c>
      <c r="J137" s="40">
        <v>786</v>
      </c>
      <c r="K137" s="39">
        <f t="shared" si="8"/>
        <v>883.12453079934073</v>
      </c>
      <c r="L137" s="39">
        <f t="shared" si="9"/>
        <v>66950.067469200658</v>
      </c>
      <c r="M137" s="43">
        <f t="shared" si="10"/>
        <v>500689.27108133089</v>
      </c>
      <c r="N137" s="38">
        <f t="shared" si="11"/>
        <v>1</v>
      </c>
      <c r="O137" s="4"/>
    </row>
    <row r="138" spans="1:15" s="3" customFormat="1" ht="15" x14ac:dyDescent="0.25">
      <c r="A138" s="37">
        <v>122901</v>
      </c>
      <c r="B138" s="38" t="s">
        <v>371</v>
      </c>
      <c r="C138" s="39">
        <v>437.79200000000003</v>
      </c>
      <c r="D138" s="40">
        <v>224</v>
      </c>
      <c r="E138" s="41">
        <f t="shared" si="6"/>
        <v>1.9544285714285716</v>
      </c>
      <c r="F138" s="42">
        <v>209051746</v>
      </c>
      <c r="G138" s="39">
        <v>417.91500000000002</v>
      </c>
      <c r="H138" s="43">
        <v>500225.51475778566</v>
      </c>
      <c r="I138" s="38">
        <f t="shared" si="7"/>
        <v>1</v>
      </c>
      <c r="J138" s="40">
        <v>3</v>
      </c>
      <c r="K138" s="39">
        <f t="shared" si="8"/>
        <v>5.8632857142857144</v>
      </c>
      <c r="L138" s="39">
        <f t="shared" si="9"/>
        <v>412.0517142857143</v>
      </c>
      <c r="M138" s="43">
        <f t="shared" si="10"/>
        <v>507343.46867695526</v>
      </c>
      <c r="N138" s="38">
        <f t="shared" si="11"/>
        <v>1</v>
      </c>
      <c r="O138" s="4"/>
    </row>
    <row r="139" spans="1:15" s="3" customFormat="1" ht="15" x14ac:dyDescent="0.25">
      <c r="A139" s="37">
        <v>115901</v>
      </c>
      <c r="B139" s="38" t="s">
        <v>455</v>
      </c>
      <c r="C139" s="39">
        <v>788.37100000000009</v>
      </c>
      <c r="D139" s="40">
        <v>409</v>
      </c>
      <c r="E139" s="41">
        <f t="shared" si="6"/>
        <v>1.9275574572127141</v>
      </c>
      <c r="F139" s="42">
        <v>261655917</v>
      </c>
      <c r="G139" s="39">
        <v>758.03800000000001</v>
      </c>
      <c r="H139" s="43">
        <v>345175.19834098028</v>
      </c>
      <c r="I139" s="38">
        <f t="shared" si="7"/>
        <v>1</v>
      </c>
      <c r="J139" s="40">
        <v>0</v>
      </c>
      <c r="K139" s="39">
        <f t="shared" si="8"/>
        <v>0</v>
      </c>
      <c r="L139" s="39">
        <f t="shared" si="9"/>
        <v>758.03800000000001</v>
      </c>
      <c r="M139" s="43">
        <f t="shared" si="10"/>
        <v>345175.19834098028</v>
      </c>
      <c r="N139" s="38">
        <f t="shared" si="11"/>
        <v>1</v>
      </c>
      <c r="O139" s="4"/>
    </row>
    <row r="140" spans="1:15" s="3" customFormat="1" ht="15" x14ac:dyDescent="0.25">
      <c r="A140" s="37">
        <v>84902</v>
      </c>
      <c r="B140" s="38" t="s">
        <v>97</v>
      </c>
      <c r="C140" s="39">
        <v>8599.6370000000006</v>
      </c>
      <c r="D140" s="40">
        <v>6979</v>
      </c>
      <c r="E140" s="41">
        <f t="shared" si="6"/>
        <v>1.232216220088838</v>
      </c>
      <c r="F140" s="42">
        <v>7146942678</v>
      </c>
      <c r="G140" s="39">
        <v>8857.3360000000011</v>
      </c>
      <c r="H140" s="43">
        <v>806895.28747695684</v>
      </c>
      <c r="I140" s="38">
        <f t="shared" si="7"/>
        <v>1</v>
      </c>
      <c r="J140" s="40">
        <v>444</v>
      </c>
      <c r="K140" s="39">
        <f t="shared" si="8"/>
        <v>547.10400171944411</v>
      </c>
      <c r="L140" s="39">
        <f t="shared" si="9"/>
        <v>8310.2319982805566</v>
      </c>
      <c r="M140" s="43">
        <f t="shared" si="10"/>
        <v>860017.22689315421</v>
      </c>
      <c r="N140" s="38">
        <f t="shared" si="11"/>
        <v>1</v>
      </c>
      <c r="O140" s="4"/>
    </row>
    <row r="141" spans="1:15" s="3" customFormat="1" ht="15" x14ac:dyDescent="0.25">
      <c r="A141" s="37">
        <v>184911</v>
      </c>
      <c r="B141" s="38" t="s">
        <v>246</v>
      </c>
      <c r="C141" s="39">
        <v>300.99600000000004</v>
      </c>
      <c r="D141" s="40">
        <v>187</v>
      </c>
      <c r="E141" s="41">
        <f t="shared" si="6"/>
        <v>1.6096042780748665</v>
      </c>
      <c r="F141" s="42">
        <v>163884694</v>
      </c>
      <c r="G141" s="39">
        <v>323.41399999999999</v>
      </c>
      <c r="H141" s="43">
        <v>506733.45618928061</v>
      </c>
      <c r="I141" s="38">
        <f t="shared" si="7"/>
        <v>1</v>
      </c>
      <c r="J141" s="40">
        <v>83</v>
      </c>
      <c r="K141" s="39">
        <f t="shared" si="8"/>
        <v>133.59715508021392</v>
      </c>
      <c r="L141" s="39">
        <f t="shared" si="9"/>
        <v>189.81684491978606</v>
      </c>
      <c r="M141" s="43">
        <f t="shared" si="10"/>
        <v>863383.30019791122</v>
      </c>
      <c r="N141" s="38">
        <f t="shared" si="11"/>
        <v>1</v>
      </c>
      <c r="O141" s="4"/>
    </row>
    <row r="142" spans="1:15" s="3" customFormat="1" ht="15" x14ac:dyDescent="0.25">
      <c r="A142" s="37">
        <v>149901</v>
      </c>
      <c r="B142" s="38" t="s">
        <v>195</v>
      </c>
      <c r="C142" s="39">
        <v>1644.0330000000001</v>
      </c>
      <c r="D142" s="40">
        <v>1091</v>
      </c>
      <c r="E142" s="41">
        <f t="shared" si="6"/>
        <v>1.5069046746104493</v>
      </c>
      <c r="F142" s="42">
        <v>747010231</v>
      </c>
      <c r="G142" s="39">
        <v>1650.1220000000001</v>
      </c>
      <c r="H142" s="43">
        <v>452700.00096962525</v>
      </c>
      <c r="I142" s="38">
        <f t="shared" si="7"/>
        <v>1</v>
      </c>
      <c r="J142" s="40">
        <v>68</v>
      </c>
      <c r="K142" s="39">
        <f t="shared" si="8"/>
        <v>102.46951787351055</v>
      </c>
      <c r="L142" s="39">
        <f t="shared" si="9"/>
        <v>1547.6524821264895</v>
      </c>
      <c r="M142" s="43">
        <f t="shared" si="10"/>
        <v>482673.10628649703</v>
      </c>
      <c r="N142" s="38">
        <f t="shared" si="11"/>
        <v>1</v>
      </c>
      <c r="O142" s="4"/>
    </row>
    <row r="143" spans="1:15" s="3" customFormat="1" ht="15" x14ac:dyDescent="0.25">
      <c r="A143" s="37">
        <v>246904</v>
      </c>
      <c r="B143" s="38" t="s">
        <v>309</v>
      </c>
      <c r="C143" s="39">
        <v>13586.419</v>
      </c>
      <c r="D143" s="40">
        <v>11505</v>
      </c>
      <c r="E143" s="41">
        <f t="shared" si="6"/>
        <v>1.1809142981312473</v>
      </c>
      <c r="F143" s="42">
        <v>8832639033</v>
      </c>
      <c r="G143" s="39">
        <v>14249.214</v>
      </c>
      <c r="H143" s="43">
        <v>619868.50874721934</v>
      </c>
      <c r="I143" s="38">
        <f t="shared" si="7"/>
        <v>1</v>
      </c>
      <c r="J143" s="40">
        <v>123</v>
      </c>
      <c r="K143" s="39">
        <f t="shared" si="8"/>
        <v>145.25245867014343</v>
      </c>
      <c r="L143" s="39">
        <f t="shared" si="9"/>
        <v>14103.961541329856</v>
      </c>
      <c r="M143" s="43">
        <f t="shared" si="10"/>
        <v>626252.34811631334</v>
      </c>
      <c r="N143" s="38">
        <f t="shared" si="11"/>
        <v>1</v>
      </c>
      <c r="O143" s="4"/>
    </row>
    <row r="144" spans="1:15" s="3" customFormat="1" ht="15" x14ac:dyDescent="0.25">
      <c r="A144" s="37">
        <v>87901</v>
      </c>
      <c r="B144" s="38" t="s">
        <v>106</v>
      </c>
      <c r="C144" s="39">
        <v>537.79999999999995</v>
      </c>
      <c r="D144" s="40">
        <v>300</v>
      </c>
      <c r="E144" s="41">
        <f t="shared" si="6"/>
        <v>1.7926666666666664</v>
      </c>
      <c r="F144" s="42">
        <v>2354434503</v>
      </c>
      <c r="G144" s="39">
        <v>538.45299999999997</v>
      </c>
      <c r="H144" s="43">
        <v>4372590.5566502558</v>
      </c>
      <c r="I144" s="38">
        <f t="shared" si="7"/>
        <v>1</v>
      </c>
      <c r="J144" s="40">
        <v>24</v>
      </c>
      <c r="K144" s="39">
        <f t="shared" si="8"/>
        <v>43.023999999999994</v>
      </c>
      <c r="L144" s="39">
        <f t="shared" si="9"/>
        <v>495.42899999999997</v>
      </c>
      <c r="M144" s="43">
        <f t="shared" si="10"/>
        <v>4752314.6666828142</v>
      </c>
      <c r="N144" s="38">
        <f t="shared" si="11"/>
        <v>1</v>
      </c>
      <c r="O144" s="4"/>
    </row>
    <row r="145" spans="1:15" s="3" customFormat="1" ht="15" x14ac:dyDescent="0.25">
      <c r="A145" s="37">
        <v>213901</v>
      </c>
      <c r="B145" s="38" t="s">
        <v>278</v>
      </c>
      <c r="C145" s="39">
        <v>2242.4860000000003</v>
      </c>
      <c r="D145" s="40">
        <v>1803</v>
      </c>
      <c r="E145" s="41">
        <f t="shared" si="6"/>
        <v>1.243752634498059</v>
      </c>
      <c r="F145" s="42">
        <v>2323465009</v>
      </c>
      <c r="G145" s="39">
        <v>2228.2020000000002</v>
      </c>
      <c r="H145" s="43">
        <v>1042753.3091703533</v>
      </c>
      <c r="I145" s="38">
        <f t="shared" si="7"/>
        <v>1</v>
      </c>
      <c r="J145" s="40">
        <v>167</v>
      </c>
      <c r="K145" s="39">
        <f t="shared" si="8"/>
        <v>207.70668996117584</v>
      </c>
      <c r="L145" s="39">
        <f t="shared" si="9"/>
        <v>2020.4953100388243</v>
      </c>
      <c r="M145" s="43">
        <f t="shared" si="10"/>
        <v>1149948.2317310374</v>
      </c>
      <c r="N145" s="38">
        <f t="shared" si="11"/>
        <v>1</v>
      </c>
      <c r="O145" s="4"/>
    </row>
    <row r="146" spans="1:15" s="3" customFormat="1" ht="15" x14ac:dyDescent="0.25">
      <c r="A146" s="37">
        <v>169906</v>
      </c>
      <c r="B146" s="38" t="s">
        <v>215</v>
      </c>
      <c r="C146" s="39">
        <v>238.49900000000002</v>
      </c>
      <c r="D146" s="40">
        <v>109</v>
      </c>
      <c r="E146" s="41">
        <f t="shared" si="6"/>
        <v>2.1880642201834863</v>
      </c>
      <c r="F146" s="42">
        <v>103382062</v>
      </c>
      <c r="G146" s="39">
        <v>263.45</v>
      </c>
      <c r="H146" s="43">
        <v>392416.25355855003</v>
      </c>
      <c r="I146" s="38">
        <f t="shared" si="7"/>
        <v>1</v>
      </c>
      <c r="J146" s="40">
        <v>50</v>
      </c>
      <c r="K146" s="39">
        <f t="shared" si="8"/>
        <v>109.40321100917431</v>
      </c>
      <c r="L146" s="39">
        <f t="shared" si="9"/>
        <v>154.04678899082569</v>
      </c>
      <c r="M146" s="43">
        <f t="shared" si="10"/>
        <v>671108.19172061386</v>
      </c>
      <c r="N146" s="38">
        <f t="shared" si="11"/>
        <v>1</v>
      </c>
      <c r="O146" s="4"/>
    </row>
    <row r="147" spans="1:15" s="3" customFormat="1" ht="15" x14ac:dyDescent="0.25">
      <c r="A147" s="37">
        <v>88902</v>
      </c>
      <c r="B147" s="38" t="s">
        <v>107</v>
      </c>
      <c r="C147" s="39">
        <v>1906.8880000000001</v>
      </c>
      <c r="D147" s="40">
        <v>1308</v>
      </c>
      <c r="E147" s="41">
        <f t="shared" si="6"/>
        <v>1.4578654434250766</v>
      </c>
      <c r="F147" s="42">
        <v>752964756</v>
      </c>
      <c r="G147" s="39">
        <v>1914.318</v>
      </c>
      <c r="H147" s="43">
        <v>393333.1640824565</v>
      </c>
      <c r="I147" s="38">
        <f t="shared" si="7"/>
        <v>1</v>
      </c>
      <c r="J147" s="40">
        <v>85</v>
      </c>
      <c r="K147" s="39">
        <f t="shared" si="8"/>
        <v>123.91856269113151</v>
      </c>
      <c r="L147" s="39">
        <f t="shared" si="9"/>
        <v>1790.3994373088685</v>
      </c>
      <c r="M147" s="43">
        <f t="shared" si="10"/>
        <v>420556.85469370667</v>
      </c>
      <c r="N147" s="38">
        <f t="shared" si="11"/>
        <v>1</v>
      </c>
      <c r="O147" s="4"/>
    </row>
    <row r="148" spans="1:15" s="3" customFormat="1" ht="15" x14ac:dyDescent="0.25">
      <c r="A148" s="37">
        <v>89901</v>
      </c>
      <c r="B148" s="38" t="s">
        <v>339</v>
      </c>
      <c r="C148" s="39">
        <v>3742.4490000000001</v>
      </c>
      <c r="D148" s="40">
        <v>2824</v>
      </c>
      <c r="E148" s="41">
        <f t="shared" si="6"/>
        <v>1.3252298158640228</v>
      </c>
      <c r="F148" s="42">
        <v>1372136905</v>
      </c>
      <c r="G148" s="39">
        <v>3970.5390000000002</v>
      </c>
      <c r="H148" s="43">
        <v>345579.50570438924</v>
      </c>
      <c r="I148" s="38">
        <f t="shared" si="7"/>
        <v>1</v>
      </c>
      <c r="J148" s="40">
        <v>93</v>
      </c>
      <c r="K148" s="39">
        <f t="shared" si="8"/>
        <v>123.24637287535411</v>
      </c>
      <c r="L148" s="39">
        <f t="shared" si="9"/>
        <v>3847.2926271246461</v>
      </c>
      <c r="M148" s="43">
        <f t="shared" si="10"/>
        <v>356649.99728016398</v>
      </c>
      <c r="N148" s="38">
        <f t="shared" si="11"/>
        <v>1</v>
      </c>
      <c r="O148" s="4"/>
    </row>
    <row r="149" spans="1:15" s="3" customFormat="1" ht="15" x14ac:dyDescent="0.25">
      <c r="A149" s="37">
        <v>101911</v>
      </c>
      <c r="B149" s="38" t="s">
        <v>342</v>
      </c>
      <c r="C149" s="39">
        <v>29988.444000000003</v>
      </c>
      <c r="D149" s="40">
        <v>23670</v>
      </c>
      <c r="E149" s="41">
        <f t="shared" ref="E149:E212" si="12">C149/D149</f>
        <v>1.2669389100126744</v>
      </c>
      <c r="F149" s="42">
        <v>11162571689</v>
      </c>
      <c r="G149" s="39">
        <v>31590.945</v>
      </c>
      <c r="H149" s="43">
        <v>353347.19138664578</v>
      </c>
      <c r="I149" s="38">
        <f t="shared" ref="I149:I212" si="13">IF(H149&gt;319500,1,0)</f>
        <v>1</v>
      </c>
      <c r="J149" s="40">
        <v>168</v>
      </c>
      <c r="K149" s="39">
        <f t="shared" ref="K149:K212" si="14">E149*J149</f>
        <v>212.8457368821293</v>
      </c>
      <c r="L149" s="39">
        <f t="shared" ref="L149:L212" si="15">IF(G149-K149&gt;0,G149-K149,((D149-J149)*E149))</f>
        <v>31378.099263117871</v>
      </c>
      <c r="M149" s="43">
        <f t="shared" ref="M149:M212" si="16">F149/L149</f>
        <v>355744.03648217779</v>
      </c>
      <c r="N149" s="38">
        <f t="shared" ref="N149:N212" si="17">IF(M149&gt;319500,1,0)</f>
        <v>1</v>
      </c>
      <c r="O149" s="4"/>
    </row>
    <row r="150" spans="1:15" s="3" customFormat="1" ht="15" x14ac:dyDescent="0.25">
      <c r="A150" s="37">
        <v>182901</v>
      </c>
      <c r="B150" s="38" t="s">
        <v>237</v>
      </c>
      <c r="C150" s="39">
        <v>297.28200000000004</v>
      </c>
      <c r="D150" s="40">
        <v>180</v>
      </c>
      <c r="E150" s="41">
        <f t="shared" si="12"/>
        <v>1.6515666666666668</v>
      </c>
      <c r="F150" s="42">
        <v>159505956</v>
      </c>
      <c r="G150" s="39">
        <v>298.15800000000002</v>
      </c>
      <c r="H150" s="43">
        <v>534971.24343468901</v>
      </c>
      <c r="I150" s="38">
        <f t="shared" si="13"/>
        <v>1</v>
      </c>
      <c r="J150" s="40">
        <v>38</v>
      </c>
      <c r="K150" s="39">
        <f t="shared" si="14"/>
        <v>62.759533333333337</v>
      </c>
      <c r="L150" s="39">
        <f t="shared" si="15"/>
        <v>235.39846666666668</v>
      </c>
      <c r="M150" s="43">
        <f t="shared" si="16"/>
        <v>677599.80877813697</v>
      </c>
      <c r="N150" s="38">
        <f t="shared" si="17"/>
        <v>1</v>
      </c>
      <c r="O150" s="4"/>
    </row>
    <row r="151" spans="1:15" s="3" customFormat="1" ht="15" x14ac:dyDescent="0.25">
      <c r="A151" s="37">
        <v>156905</v>
      </c>
      <c r="B151" s="38" t="s">
        <v>200</v>
      </c>
      <c r="C151" s="39">
        <v>418.02600000000001</v>
      </c>
      <c r="D151" s="40">
        <v>241</v>
      </c>
      <c r="E151" s="41">
        <f t="shared" si="12"/>
        <v>1.7345477178423236</v>
      </c>
      <c r="F151" s="42">
        <v>1493465573</v>
      </c>
      <c r="G151" s="39">
        <v>431.83500000000004</v>
      </c>
      <c r="H151" s="43">
        <v>3458417.1570159895</v>
      </c>
      <c r="I151" s="38">
        <f t="shared" si="13"/>
        <v>1</v>
      </c>
      <c r="J151" s="40">
        <v>122</v>
      </c>
      <c r="K151" s="39">
        <f t="shared" si="14"/>
        <v>211.61482157676349</v>
      </c>
      <c r="L151" s="39">
        <f t="shared" si="15"/>
        <v>220.22017842323655</v>
      </c>
      <c r="M151" s="43">
        <f t="shared" si="16"/>
        <v>6781692.6845356552</v>
      </c>
      <c r="N151" s="38">
        <f t="shared" si="17"/>
        <v>1</v>
      </c>
      <c r="O151" s="4"/>
    </row>
    <row r="152" spans="1:15" s="3" customFormat="1" ht="15" x14ac:dyDescent="0.25">
      <c r="A152" s="37">
        <v>182902</v>
      </c>
      <c r="B152" s="38" t="s">
        <v>238</v>
      </c>
      <c r="C152" s="39">
        <v>547.66800000000001</v>
      </c>
      <c r="D152" s="40">
        <v>348</v>
      </c>
      <c r="E152" s="41">
        <f t="shared" si="12"/>
        <v>1.5737586206896552</v>
      </c>
      <c r="F152" s="42">
        <v>952396214</v>
      </c>
      <c r="G152" s="39">
        <v>570.53200000000004</v>
      </c>
      <c r="H152" s="43">
        <v>1669312.5258530634</v>
      </c>
      <c r="I152" s="38">
        <f t="shared" si="13"/>
        <v>1</v>
      </c>
      <c r="J152" s="40">
        <v>43</v>
      </c>
      <c r="K152" s="39">
        <f t="shared" si="14"/>
        <v>67.671620689655171</v>
      </c>
      <c r="L152" s="39">
        <f t="shared" si="15"/>
        <v>502.86037931034485</v>
      </c>
      <c r="M152" s="43">
        <f t="shared" si="16"/>
        <v>1893957.5539957583</v>
      </c>
      <c r="N152" s="38">
        <f t="shared" si="17"/>
        <v>1</v>
      </c>
      <c r="O152" s="4"/>
    </row>
    <row r="153" spans="1:15" s="3" customFormat="1" ht="15" x14ac:dyDescent="0.25">
      <c r="A153" s="37">
        <v>111901</v>
      </c>
      <c r="B153" s="38" t="s">
        <v>142</v>
      </c>
      <c r="C153" s="39">
        <v>8517.594000000001</v>
      </c>
      <c r="D153" s="40">
        <v>7114</v>
      </c>
      <c r="E153" s="41">
        <f t="shared" si="12"/>
        <v>1.1973002530222099</v>
      </c>
      <c r="F153" s="42">
        <v>5427753660</v>
      </c>
      <c r="G153" s="39">
        <v>8956.7790000000005</v>
      </c>
      <c r="H153" s="43">
        <v>605993.92482498451</v>
      </c>
      <c r="I153" s="38">
        <f t="shared" si="13"/>
        <v>1</v>
      </c>
      <c r="J153" s="40">
        <v>40</v>
      </c>
      <c r="K153" s="39">
        <f t="shared" si="14"/>
        <v>47.892010120888393</v>
      </c>
      <c r="L153" s="39">
        <f t="shared" si="15"/>
        <v>8908.8869898791127</v>
      </c>
      <c r="M153" s="43">
        <f t="shared" si="16"/>
        <v>609251.60080784129</v>
      </c>
      <c r="N153" s="38">
        <f t="shared" si="17"/>
        <v>1</v>
      </c>
      <c r="O153" s="4"/>
    </row>
    <row r="154" spans="1:15" s="3" customFormat="1" ht="15" x14ac:dyDescent="0.25">
      <c r="A154" s="37">
        <v>90905</v>
      </c>
      <c r="B154" s="38" t="s">
        <v>109</v>
      </c>
      <c r="C154" s="39">
        <v>90.897000000000006</v>
      </c>
      <c r="D154" s="40">
        <v>49</v>
      </c>
      <c r="E154" s="41">
        <f t="shared" si="12"/>
        <v>1.8550408163265306</v>
      </c>
      <c r="F154" s="42">
        <v>92361014</v>
      </c>
      <c r="G154" s="39">
        <v>94.201999999999998</v>
      </c>
      <c r="H154" s="43">
        <v>980457.03912868095</v>
      </c>
      <c r="I154" s="38">
        <f t="shared" si="13"/>
        <v>1</v>
      </c>
      <c r="J154" s="40">
        <v>41</v>
      </c>
      <c r="K154" s="39">
        <f t="shared" si="14"/>
        <v>76.056673469387761</v>
      </c>
      <c r="L154" s="39">
        <f t="shared" si="15"/>
        <v>18.145326530612238</v>
      </c>
      <c r="M154" s="43">
        <f t="shared" si="16"/>
        <v>5090071.7517638225</v>
      </c>
      <c r="N154" s="38">
        <f t="shared" si="17"/>
        <v>1</v>
      </c>
      <c r="O154" s="4"/>
    </row>
    <row r="155" spans="1:15" s="3" customFormat="1" ht="15" x14ac:dyDescent="0.25">
      <c r="A155" s="37">
        <v>113902</v>
      </c>
      <c r="B155" s="38" t="s">
        <v>143</v>
      </c>
      <c r="C155" s="39">
        <v>819.99200000000008</v>
      </c>
      <c r="D155" s="40">
        <v>501</v>
      </c>
      <c r="E155" s="41">
        <f t="shared" si="12"/>
        <v>1.6367105788423155</v>
      </c>
      <c r="F155" s="42">
        <v>272542898</v>
      </c>
      <c r="G155" s="39">
        <v>801.73700000000008</v>
      </c>
      <c r="H155" s="43">
        <v>339940.52663155121</v>
      </c>
      <c r="I155" s="38">
        <f t="shared" si="13"/>
        <v>1</v>
      </c>
      <c r="J155" s="40">
        <v>21</v>
      </c>
      <c r="K155" s="39">
        <f t="shared" si="14"/>
        <v>34.370922155688625</v>
      </c>
      <c r="L155" s="39">
        <f t="shared" si="15"/>
        <v>767.36607784431146</v>
      </c>
      <c r="M155" s="43">
        <f t="shared" si="16"/>
        <v>355166.72663669061</v>
      </c>
      <c r="N155" s="38">
        <f t="shared" si="17"/>
        <v>1</v>
      </c>
      <c r="O155" s="4"/>
    </row>
    <row r="156" spans="1:15" s="3" customFormat="1" ht="15" x14ac:dyDescent="0.25">
      <c r="A156" s="37">
        <v>220906</v>
      </c>
      <c r="B156" s="38" t="s">
        <v>283</v>
      </c>
      <c r="C156" s="39">
        <v>15973.816000000001</v>
      </c>
      <c r="D156" s="40">
        <v>13831</v>
      </c>
      <c r="E156" s="41">
        <f t="shared" si="12"/>
        <v>1.1549284939628373</v>
      </c>
      <c r="F156" s="42">
        <v>13587532855</v>
      </c>
      <c r="G156" s="39">
        <v>16189.073</v>
      </c>
      <c r="H156" s="43">
        <v>839302.71084700152</v>
      </c>
      <c r="I156" s="38">
        <f t="shared" si="13"/>
        <v>1</v>
      </c>
      <c r="J156" s="40">
        <v>999</v>
      </c>
      <c r="K156" s="39">
        <f t="shared" si="14"/>
        <v>1153.7735654688745</v>
      </c>
      <c r="L156" s="39">
        <f t="shared" si="15"/>
        <v>15035.299434531125</v>
      </c>
      <c r="M156" s="43">
        <f t="shared" si="16"/>
        <v>903708.82962223666</v>
      </c>
      <c r="N156" s="38">
        <f t="shared" si="17"/>
        <v>1</v>
      </c>
      <c r="O156" s="4"/>
    </row>
    <row r="157" spans="1:15" s="3" customFormat="1" ht="15" x14ac:dyDescent="0.25">
      <c r="A157" s="37">
        <v>165902</v>
      </c>
      <c r="B157" s="38" t="s">
        <v>209</v>
      </c>
      <c r="C157" s="39">
        <v>3220.674</v>
      </c>
      <c r="D157" s="40">
        <v>2679</v>
      </c>
      <c r="E157" s="41">
        <f t="shared" si="12"/>
        <v>1.2021926091825308</v>
      </c>
      <c r="F157" s="42">
        <v>1540585761</v>
      </c>
      <c r="G157" s="39">
        <v>3380.174</v>
      </c>
      <c r="H157" s="43">
        <v>455771.141071436</v>
      </c>
      <c r="I157" s="38">
        <f t="shared" si="13"/>
        <v>1</v>
      </c>
      <c r="J157" s="40">
        <v>51</v>
      </c>
      <c r="K157" s="39">
        <f t="shared" si="14"/>
        <v>61.311823068309067</v>
      </c>
      <c r="L157" s="39">
        <f t="shared" si="15"/>
        <v>3318.862176931691</v>
      </c>
      <c r="M157" s="43">
        <f t="shared" si="16"/>
        <v>464190.9422175166</v>
      </c>
      <c r="N157" s="38">
        <f t="shared" si="17"/>
        <v>1</v>
      </c>
      <c r="O157" s="4"/>
    </row>
    <row r="158" spans="1:15" s="3" customFormat="1" ht="15" x14ac:dyDescent="0.25">
      <c r="A158" s="37">
        <v>205902</v>
      </c>
      <c r="B158" s="38" t="s">
        <v>422</v>
      </c>
      <c r="C158" s="39">
        <v>5690.83</v>
      </c>
      <c r="D158" s="40">
        <v>4700</v>
      </c>
      <c r="E158" s="41">
        <f t="shared" si="12"/>
        <v>1.2108148936170213</v>
      </c>
      <c r="F158" s="42">
        <v>2716426974</v>
      </c>
      <c r="G158" s="39">
        <v>5622.4450000000006</v>
      </c>
      <c r="H158" s="43">
        <v>483139.8037686451</v>
      </c>
      <c r="I158" s="38">
        <f t="shared" si="13"/>
        <v>1</v>
      </c>
      <c r="J158" s="40">
        <v>130</v>
      </c>
      <c r="K158" s="39">
        <f t="shared" si="14"/>
        <v>157.40593617021278</v>
      </c>
      <c r="L158" s="39">
        <f t="shared" si="15"/>
        <v>5465.0390638297877</v>
      </c>
      <c r="M158" s="43">
        <f t="shared" si="16"/>
        <v>497055.36269239098</v>
      </c>
      <c r="N158" s="38">
        <f t="shared" si="17"/>
        <v>1</v>
      </c>
      <c r="O158" s="4"/>
    </row>
    <row r="159" spans="1:15" s="3" customFormat="1" ht="15" x14ac:dyDescent="0.25">
      <c r="A159" s="37">
        <v>147902</v>
      </c>
      <c r="B159" s="38" t="s">
        <v>191</v>
      </c>
      <c r="C159" s="39">
        <v>2521.3760000000002</v>
      </c>
      <c r="D159" s="40">
        <v>1856</v>
      </c>
      <c r="E159" s="41">
        <f t="shared" si="12"/>
        <v>1.3585</v>
      </c>
      <c r="F159" s="42">
        <v>1302302538</v>
      </c>
      <c r="G159" s="39">
        <v>2391.067</v>
      </c>
      <c r="H159" s="43">
        <v>544653.30247960426</v>
      </c>
      <c r="I159" s="38">
        <f t="shared" si="13"/>
        <v>1</v>
      </c>
      <c r="J159" s="40">
        <v>143</v>
      </c>
      <c r="K159" s="39">
        <f t="shared" si="14"/>
        <v>194.2655</v>
      </c>
      <c r="L159" s="39">
        <f t="shared" si="15"/>
        <v>2196.8015</v>
      </c>
      <c r="M159" s="43">
        <f t="shared" si="16"/>
        <v>592817.57500620792</v>
      </c>
      <c r="N159" s="38">
        <f t="shared" si="17"/>
        <v>1</v>
      </c>
      <c r="O159" s="4"/>
    </row>
    <row r="160" spans="1:15" s="3" customFormat="1" ht="15" x14ac:dyDescent="0.25">
      <c r="A160" s="37">
        <v>33901</v>
      </c>
      <c r="B160" s="38" t="s">
        <v>332</v>
      </c>
      <c r="C160" s="39">
        <v>265.036</v>
      </c>
      <c r="D160" s="40">
        <v>153</v>
      </c>
      <c r="E160" s="41">
        <f t="shared" si="12"/>
        <v>1.7322614379084968</v>
      </c>
      <c r="F160" s="42">
        <v>115347923</v>
      </c>
      <c r="G160" s="39">
        <v>264.52</v>
      </c>
      <c r="H160" s="43">
        <v>436065.03477997886</v>
      </c>
      <c r="I160" s="38">
        <f t="shared" si="13"/>
        <v>1</v>
      </c>
      <c r="J160" s="40">
        <v>3</v>
      </c>
      <c r="K160" s="39">
        <f t="shared" si="14"/>
        <v>5.196784313725491</v>
      </c>
      <c r="L160" s="39">
        <f t="shared" si="15"/>
        <v>259.32321568627447</v>
      </c>
      <c r="M160" s="43">
        <f t="shared" si="16"/>
        <v>444803.68907481956</v>
      </c>
      <c r="N160" s="38">
        <f t="shared" si="17"/>
        <v>1</v>
      </c>
      <c r="O160" s="4"/>
    </row>
    <row r="161" spans="1:15" s="3" customFormat="1" ht="15" x14ac:dyDescent="0.25">
      <c r="A161" s="37">
        <v>98901</v>
      </c>
      <c r="B161" s="38" t="s">
        <v>119</v>
      </c>
      <c r="C161" s="39">
        <v>776.02</v>
      </c>
      <c r="D161" s="40">
        <v>423</v>
      </c>
      <c r="E161" s="41">
        <f t="shared" si="12"/>
        <v>1.834562647754137</v>
      </c>
      <c r="F161" s="42">
        <v>264178999</v>
      </c>
      <c r="G161" s="39">
        <v>760.42400000000009</v>
      </c>
      <c r="H161" s="43">
        <v>347410.12777082255</v>
      </c>
      <c r="I161" s="38">
        <f t="shared" si="13"/>
        <v>1</v>
      </c>
      <c r="J161" s="40">
        <v>29</v>
      </c>
      <c r="K161" s="39">
        <f t="shared" si="14"/>
        <v>53.202316784869971</v>
      </c>
      <c r="L161" s="39">
        <f t="shared" si="15"/>
        <v>707.22168321513016</v>
      </c>
      <c r="M161" s="43">
        <f t="shared" si="16"/>
        <v>373544.82373759354</v>
      </c>
      <c r="N161" s="38">
        <f t="shared" si="17"/>
        <v>1</v>
      </c>
      <c r="O161" s="4"/>
    </row>
    <row r="162" spans="1:15" s="3" customFormat="1" ht="15" x14ac:dyDescent="0.25">
      <c r="A162" s="37">
        <v>135001</v>
      </c>
      <c r="B162" s="38" t="s">
        <v>173</v>
      </c>
      <c r="C162" s="39">
        <v>253.441</v>
      </c>
      <c r="D162" s="40">
        <v>99</v>
      </c>
      <c r="E162" s="41">
        <f t="shared" si="12"/>
        <v>2.5600101010101008</v>
      </c>
      <c r="F162" s="42">
        <v>166438125</v>
      </c>
      <c r="G162" s="39">
        <v>267.63400000000001</v>
      </c>
      <c r="H162" s="43">
        <v>621887.07339127315</v>
      </c>
      <c r="I162" s="38">
        <f t="shared" si="13"/>
        <v>1</v>
      </c>
      <c r="J162" s="40">
        <v>54</v>
      </c>
      <c r="K162" s="39">
        <f t="shared" si="14"/>
        <v>138.24054545454544</v>
      </c>
      <c r="L162" s="39">
        <f t="shared" si="15"/>
        <v>129.39345454545457</v>
      </c>
      <c r="M162" s="43">
        <f t="shared" si="16"/>
        <v>1286294.778856314</v>
      </c>
      <c r="N162" s="38">
        <f t="shared" si="17"/>
        <v>1</v>
      </c>
      <c r="O162" s="4"/>
    </row>
    <row r="163" spans="1:15" s="3" customFormat="1" ht="15" x14ac:dyDescent="0.25">
      <c r="A163" s="37">
        <v>143901</v>
      </c>
      <c r="B163" s="38" t="s">
        <v>179</v>
      </c>
      <c r="C163" s="39">
        <v>1682.03</v>
      </c>
      <c r="D163" s="40">
        <v>1108</v>
      </c>
      <c r="E163" s="41">
        <f t="shared" si="12"/>
        <v>1.5180776173285198</v>
      </c>
      <c r="F163" s="42">
        <v>692827510</v>
      </c>
      <c r="G163" s="39">
        <v>1738.6660000000002</v>
      </c>
      <c r="H163" s="43">
        <v>398482.23293030402</v>
      </c>
      <c r="I163" s="38">
        <f t="shared" si="13"/>
        <v>1</v>
      </c>
      <c r="J163" s="40">
        <v>168</v>
      </c>
      <c r="K163" s="39">
        <f t="shared" si="14"/>
        <v>255.03703971119131</v>
      </c>
      <c r="L163" s="39">
        <f t="shared" si="15"/>
        <v>1483.6289602888089</v>
      </c>
      <c r="M163" s="43">
        <f t="shared" si="16"/>
        <v>466981.6568322659</v>
      </c>
      <c r="N163" s="38">
        <f t="shared" si="17"/>
        <v>1</v>
      </c>
      <c r="O163" s="4"/>
    </row>
    <row r="164" spans="1:15" s="3" customFormat="1" ht="15" x14ac:dyDescent="0.25">
      <c r="A164" s="37">
        <v>102904</v>
      </c>
      <c r="B164" s="38" t="s">
        <v>130</v>
      </c>
      <c r="C164" s="39">
        <v>6067.3609999999999</v>
      </c>
      <c r="D164" s="40">
        <v>5070</v>
      </c>
      <c r="E164" s="41">
        <f t="shared" si="12"/>
        <v>1.1967181459566074</v>
      </c>
      <c r="F164" s="42">
        <v>2543376103</v>
      </c>
      <c r="G164" s="39">
        <v>6229.9920000000002</v>
      </c>
      <c r="H164" s="43">
        <v>408247.08972338965</v>
      </c>
      <c r="I164" s="38">
        <f t="shared" si="13"/>
        <v>1</v>
      </c>
      <c r="J164" s="40">
        <v>407</v>
      </c>
      <c r="K164" s="39">
        <f t="shared" si="14"/>
        <v>487.06428540433922</v>
      </c>
      <c r="L164" s="39">
        <f t="shared" si="15"/>
        <v>5742.9277145956612</v>
      </c>
      <c r="M164" s="43">
        <f t="shared" si="16"/>
        <v>442870.99357632606</v>
      </c>
      <c r="N164" s="38">
        <f t="shared" si="17"/>
        <v>1</v>
      </c>
      <c r="O164" s="4"/>
    </row>
    <row r="165" spans="1:15" s="3" customFormat="1" ht="15" x14ac:dyDescent="0.25">
      <c r="A165" s="37">
        <v>123914</v>
      </c>
      <c r="B165" s="38" t="s">
        <v>457</v>
      </c>
      <c r="C165" s="39">
        <v>2459.7620000000002</v>
      </c>
      <c r="D165" s="40">
        <v>1927</v>
      </c>
      <c r="E165" s="41">
        <f t="shared" si="12"/>
        <v>1.2764722366372601</v>
      </c>
      <c r="F165" s="42">
        <v>713766438</v>
      </c>
      <c r="G165" s="39">
        <v>2318.8209999999999</v>
      </c>
      <c r="H165" s="43">
        <v>307814.37549513311</v>
      </c>
      <c r="I165" s="38">
        <f t="shared" si="13"/>
        <v>0</v>
      </c>
      <c r="J165" s="40">
        <v>127</v>
      </c>
      <c r="K165" s="39">
        <f t="shared" si="14"/>
        <v>162.11197405293203</v>
      </c>
      <c r="L165" s="39">
        <f t="shared" si="15"/>
        <v>2156.7090259470679</v>
      </c>
      <c r="M165" s="43">
        <f t="shared" si="16"/>
        <v>330951.66265489446</v>
      </c>
      <c r="N165" s="38">
        <f t="shared" si="17"/>
        <v>1</v>
      </c>
      <c r="O165" s="4"/>
    </row>
    <row r="166" spans="1:15" s="3" customFormat="1" ht="15" x14ac:dyDescent="0.25">
      <c r="A166" s="37">
        <v>86902</v>
      </c>
      <c r="B166" s="38" t="s">
        <v>105</v>
      </c>
      <c r="C166" s="39">
        <v>957.85599999999999</v>
      </c>
      <c r="D166" s="40">
        <v>574</v>
      </c>
      <c r="E166" s="41">
        <f t="shared" si="12"/>
        <v>1.6687386759581881</v>
      </c>
      <c r="F166" s="42">
        <v>420122536</v>
      </c>
      <c r="G166" s="39">
        <v>978.601</v>
      </c>
      <c r="H166" s="43">
        <v>429309.32627291407</v>
      </c>
      <c r="I166" s="38">
        <f t="shared" si="13"/>
        <v>1</v>
      </c>
      <c r="J166" s="40">
        <v>75</v>
      </c>
      <c r="K166" s="39">
        <f t="shared" si="14"/>
        <v>125.15540069686411</v>
      </c>
      <c r="L166" s="39">
        <f t="shared" si="15"/>
        <v>853.44559930313585</v>
      </c>
      <c r="M166" s="43">
        <f t="shared" si="16"/>
        <v>492266.33348750381</v>
      </c>
      <c r="N166" s="38">
        <f t="shared" si="17"/>
        <v>1</v>
      </c>
      <c r="O166" s="4"/>
    </row>
    <row r="167" spans="1:15" s="3" customFormat="1" ht="15" x14ac:dyDescent="0.25">
      <c r="A167" s="37">
        <v>103902</v>
      </c>
      <c r="B167" s="38" t="s">
        <v>132</v>
      </c>
      <c r="C167" s="39">
        <v>436.62300000000005</v>
      </c>
      <c r="D167" s="40">
        <v>236</v>
      </c>
      <c r="E167" s="41">
        <f t="shared" si="12"/>
        <v>1.8500974576271187</v>
      </c>
      <c r="F167" s="42">
        <v>180849096</v>
      </c>
      <c r="G167" s="39">
        <v>445.18900000000002</v>
      </c>
      <c r="H167" s="43">
        <v>406229.92931092187</v>
      </c>
      <c r="I167" s="38">
        <f t="shared" si="13"/>
        <v>1</v>
      </c>
      <c r="J167" s="40">
        <v>77</v>
      </c>
      <c r="K167" s="39">
        <f t="shared" si="14"/>
        <v>142.45750423728813</v>
      </c>
      <c r="L167" s="39">
        <f t="shared" si="15"/>
        <v>302.73149576271192</v>
      </c>
      <c r="M167" s="43">
        <f t="shared" si="16"/>
        <v>597391.0826303775</v>
      </c>
      <c r="N167" s="38">
        <f t="shared" si="17"/>
        <v>1</v>
      </c>
      <c r="O167" s="4"/>
    </row>
    <row r="168" spans="1:15" s="3" customFormat="1" ht="15" x14ac:dyDescent="0.25">
      <c r="A168" s="37">
        <v>250902</v>
      </c>
      <c r="B168" s="38" t="s">
        <v>321</v>
      </c>
      <c r="C168" s="39">
        <v>1015.2220000000001</v>
      </c>
      <c r="D168" s="40">
        <v>686</v>
      </c>
      <c r="E168" s="41">
        <f t="shared" si="12"/>
        <v>1.4799154518950439</v>
      </c>
      <c r="F168" s="42">
        <v>593352843</v>
      </c>
      <c r="G168" s="39">
        <v>1099.8620000000001</v>
      </c>
      <c r="H168" s="43">
        <v>539479.3555918833</v>
      </c>
      <c r="I168" s="38">
        <f t="shared" si="13"/>
        <v>1</v>
      </c>
      <c r="J168" s="40">
        <v>44</v>
      </c>
      <c r="K168" s="39">
        <f t="shared" si="14"/>
        <v>65.116279883381935</v>
      </c>
      <c r="L168" s="39">
        <f t="shared" si="15"/>
        <v>1034.745720116618</v>
      </c>
      <c r="M168" s="43">
        <f t="shared" si="16"/>
        <v>573428.65156584349</v>
      </c>
      <c r="N168" s="38">
        <f t="shared" si="17"/>
        <v>1</v>
      </c>
      <c r="O168" s="4"/>
    </row>
    <row r="169" spans="1:15" s="3" customFormat="1" ht="15" x14ac:dyDescent="0.25">
      <c r="A169" s="37">
        <v>201902</v>
      </c>
      <c r="B169" s="38" t="s">
        <v>263</v>
      </c>
      <c r="C169" s="39">
        <v>4428.1220000000003</v>
      </c>
      <c r="D169" s="40">
        <v>3433</v>
      </c>
      <c r="E169" s="41">
        <f t="shared" si="12"/>
        <v>1.2898695018933879</v>
      </c>
      <c r="F169" s="42">
        <v>1430356984</v>
      </c>
      <c r="G169" s="39">
        <v>4436.6130000000003</v>
      </c>
      <c r="H169" s="43">
        <v>322398.41158108675</v>
      </c>
      <c r="I169" s="38">
        <f t="shared" si="13"/>
        <v>1</v>
      </c>
      <c r="J169" s="40">
        <v>137</v>
      </c>
      <c r="K169" s="39">
        <f t="shared" si="14"/>
        <v>176.71212175939414</v>
      </c>
      <c r="L169" s="39">
        <f t="shared" si="15"/>
        <v>4259.9008782406063</v>
      </c>
      <c r="M169" s="43">
        <f t="shared" si="16"/>
        <v>335772.36299234169</v>
      </c>
      <c r="N169" s="38">
        <f t="shared" si="17"/>
        <v>1</v>
      </c>
      <c r="O169" s="4"/>
    </row>
    <row r="170" spans="1:15" s="3" customFormat="1" ht="15" x14ac:dyDescent="0.25">
      <c r="A170" s="37">
        <v>208901</v>
      </c>
      <c r="B170" s="38" t="s">
        <v>269</v>
      </c>
      <c r="C170" s="39">
        <v>384.77800000000002</v>
      </c>
      <c r="D170" s="40">
        <v>242</v>
      </c>
      <c r="E170" s="41">
        <f t="shared" si="12"/>
        <v>1.5899917355371902</v>
      </c>
      <c r="F170" s="42">
        <v>156801625</v>
      </c>
      <c r="G170" s="39">
        <v>387.88200000000001</v>
      </c>
      <c r="H170" s="43">
        <v>404250.84175084176</v>
      </c>
      <c r="I170" s="38">
        <f t="shared" si="13"/>
        <v>1</v>
      </c>
      <c r="J170" s="40">
        <v>105</v>
      </c>
      <c r="K170" s="39">
        <f t="shared" si="14"/>
        <v>166.94913223140497</v>
      </c>
      <c r="L170" s="39">
        <f t="shared" si="15"/>
        <v>220.93286776859503</v>
      </c>
      <c r="M170" s="43">
        <f t="shared" si="16"/>
        <v>709725.20559609053</v>
      </c>
      <c r="N170" s="38">
        <f t="shared" si="17"/>
        <v>1</v>
      </c>
      <c r="O170" s="4"/>
    </row>
    <row r="171" spans="1:15" s="3" customFormat="1" ht="15" x14ac:dyDescent="0.25">
      <c r="A171" s="37">
        <v>148903</v>
      </c>
      <c r="B171" s="38" t="s">
        <v>193</v>
      </c>
      <c r="C171" s="39">
        <v>245.65700000000001</v>
      </c>
      <c r="D171" s="40">
        <v>119</v>
      </c>
      <c r="E171" s="41">
        <f t="shared" si="12"/>
        <v>2.0643445378151259</v>
      </c>
      <c r="F171" s="42">
        <v>230388536</v>
      </c>
      <c r="G171" s="39">
        <v>254.792</v>
      </c>
      <c r="H171" s="43">
        <v>904222.01638983958</v>
      </c>
      <c r="I171" s="38">
        <f t="shared" si="13"/>
        <v>1</v>
      </c>
      <c r="J171" s="40">
        <v>9</v>
      </c>
      <c r="K171" s="39">
        <f t="shared" si="14"/>
        <v>18.579100840336132</v>
      </c>
      <c r="L171" s="39">
        <f t="shared" si="15"/>
        <v>236.21289915966386</v>
      </c>
      <c r="M171" s="43">
        <f t="shared" si="16"/>
        <v>975342.73877343594</v>
      </c>
      <c r="N171" s="38">
        <f t="shared" si="17"/>
        <v>1</v>
      </c>
      <c r="O171" s="4"/>
    </row>
    <row r="172" spans="1:15" s="3" customFormat="1" ht="15" x14ac:dyDescent="0.25">
      <c r="A172" s="37">
        <v>84903</v>
      </c>
      <c r="B172" s="38" t="s">
        <v>98</v>
      </c>
      <c r="C172" s="39">
        <v>248.36</v>
      </c>
      <c r="D172" s="40">
        <v>142</v>
      </c>
      <c r="E172" s="41">
        <f t="shared" si="12"/>
        <v>1.7490140845070423</v>
      </c>
      <c r="F172" s="42">
        <v>120253471</v>
      </c>
      <c r="G172" s="39">
        <v>275.137</v>
      </c>
      <c r="H172" s="43">
        <v>437067.60995431367</v>
      </c>
      <c r="I172" s="38">
        <f t="shared" si="13"/>
        <v>1</v>
      </c>
      <c r="J172" s="40">
        <v>64</v>
      </c>
      <c r="K172" s="39">
        <f t="shared" si="14"/>
        <v>111.93690140845071</v>
      </c>
      <c r="L172" s="39">
        <f t="shared" si="15"/>
        <v>163.20009859154931</v>
      </c>
      <c r="M172" s="43">
        <f t="shared" si="16"/>
        <v>736846.80363438744</v>
      </c>
      <c r="N172" s="38">
        <f t="shared" si="17"/>
        <v>1</v>
      </c>
      <c r="O172" s="4"/>
    </row>
    <row r="173" spans="1:15" s="3" customFormat="1" ht="15" x14ac:dyDescent="0.25">
      <c r="A173" s="37">
        <v>177905</v>
      </c>
      <c r="B173" s="38" t="s">
        <v>228</v>
      </c>
      <c r="C173" s="39">
        <v>341.83100000000002</v>
      </c>
      <c r="D173" s="40">
        <v>228</v>
      </c>
      <c r="E173" s="41">
        <f t="shared" si="12"/>
        <v>1.4992587719298247</v>
      </c>
      <c r="F173" s="42">
        <v>261678232</v>
      </c>
      <c r="G173" s="39">
        <v>346.94300000000004</v>
      </c>
      <c r="H173" s="43">
        <v>754239.83766785893</v>
      </c>
      <c r="I173" s="38">
        <f t="shared" si="13"/>
        <v>1</v>
      </c>
      <c r="J173" s="40">
        <v>156</v>
      </c>
      <c r="K173" s="39">
        <f t="shared" si="14"/>
        <v>233.88436842105264</v>
      </c>
      <c r="L173" s="39">
        <f t="shared" si="15"/>
        <v>113.0586315789474</v>
      </c>
      <c r="M173" s="43">
        <f t="shared" si="16"/>
        <v>2314535.6382389381</v>
      </c>
      <c r="N173" s="38">
        <f t="shared" si="17"/>
        <v>1</v>
      </c>
      <c r="O173" s="4"/>
    </row>
    <row r="174" spans="1:15" s="3" customFormat="1" ht="15" x14ac:dyDescent="0.25">
      <c r="A174" s="37">
        <v>57911</v>
      </c>
      <c r="B174" s="38" t="s">
        <v>58</v>
      </c>
      <c r="C174" s="39">
        <v>7634.3209999999999</v>
      </c>
      <c r="D174" s="40">
        <v>6942</v>
      </c>
      <c r="E174" s="41">
        <f t="shared" si="12"/>
        <v>1.0997293287237107</v>
      </c>
      <c r="F174" s="42">
        <v>14750201125</v>
      </c>
      <c r="G174" s="39">
        <v>7960.0950000000003</v>
      </c>
      <c r="H174" s="43">
        <v>1853018.2271693994</v>
      </c>
      <c r="I174" s="38">
        <f t="shared" si="13"/>
        <v>1</v>
      </c>
      <c r="J174" s="40">
        <v>0</v>
      </c>
      <c r="K174" s="39">
        <f t="shared" si="14"/>
        <v>0</v>
      </c>
      <c r="L174" s="39">
        <f t="shared" si="15"/>
        <v>7960.0950000000003</v>
      </c>
      <c r="M174" s="43">
        <f t="shared" si="16"/>
        <v>1853018.2271693994</v>
      </c>
      <c r="N174" s="38">
        <f t="shared" si="17"/>
        <v>1</v>
      </c>
      <c r="O174" s="4"/>
    </row>
    <row r="175" spans="1:15" s="3" customFormat="1" ht="15" x14ac:dyDescent="0.25">
      <c r="A175" s="37">
        <v>188903</v>
      </c>
      <c r="B175" s="38" t="s">
        <v>58</v>
      </c>
      <c r="C175" s="39">
        <v>1296.2260000000001</v>
      </c>
      <c r="D175" s="40">
        <v>872</v>
      </c>
      <c r="E175" s="41">
        <f t="shared" si="12"/>
        <v>1.4864977064220184</v>
      </c>
      <c r="F175" s="42">
        <v>1182353980</v>
      </c>
      <c r="G175" s="39">
        <v>1307.6410000000001</v>
      </c>
      <c r="H175" s="43">
        <v>904188.51963191724</v>
      </c>
      <c r="I175" s="38">
        <f t="shared" si="13"/>
        <v>1</v>
      </c>
      <c r="J175" s="40">
        <v>267</v>
      </c>
      <c r="K175" s="39">
        <f t="shared" si="14"/>
        <v>396.89488761467891</v>
      </c>
      <c r="L175" s="39">
        <f t="shared" si="15"/>
        <v>910.74611238532111</v>
      </c>
      <c r="M175" s="43">
        <f t="shared" si="16"/>
        <v>1298225.6678574393</v>
      </c>
      <c r="N175" s="38">
        <f t="shared" si="17"/>
        <v>1</v>
      </c>
      <c r="O175" s="4"/>
    </row>
    <row r="176" spans="1:15" s="3" customFormat="1" ht="15" x14ac:dyDescent="0.25">
      <c r="A176" s="37">
        <v>101912</v>
      </c>
      <c r="B176" s="38" t="s">
        <v>123</v>
      </c>
      <c r="C176" s="39">
        <v>264542.886</v>
      </c>
      <c r="D176" s="40">
        <v>213103</v>
      </c>
      <c r="E176" s="41">
        <f t="shared" si="12"/>
        <v>1.2413850860851325</v>
      </c>
      <c r="F176" s="42">
        <v>166937675461</v>
      </c>
      <c r="G176" s="39">
        <v>269650.36800000002</v>
      </c>
      <c r="H176" s="43">
        <v>619089.36634939059</v>
      </c>
      <c r="I176" s="38">
        <f t="shared" si="13"/>
        <v>1</v>
      </c>
      <c r="J176" s="40">
        <v>3097</v>
      </c>
      <c r="K176" s="39">
        <f t="shared" si="14"/>
        <v>3844.5696116056556</v>
      </c>
      <c r="L176" s="39">
        <f t="shared" si="15"/>
        <v>265805.79838839435</v>
      </c>
      <c r="M176" s="43">
        <f t="shared" si="16"/>
        <v>628043.76907185197</v>
      </c>
      <c r="N176" s="38">
        <f t="shared" si="17"/>
        <v>1</v>
      </c>
      <c r="O176" s="4"/>
    </row>
    <row r="177" spans="1:15" s="3" customFormat="1" ht="15" x14ac:dyDescent="0.25">
      <c r="A177" s="37">
        <v>72908</v>
      </c>
      <c r="B177" s="38" t="s">
        <v>81</v>
      </c>
      <c r="C177" s="39">
        <v>337.786</v>
      </c>
      <c r="D177" s="40">
        <v>226</v>
      </c>
      <c r="E177" s="41">
        <f t="shared" si="12"/>
        <v>1.4946283185840707</v>
      </c>
      <c r="F177" s="42">
        <v>143008316</v>
      </c>
      <c r="G177" s="39">
        <v>328.92</v>
      </c>
      <c r="H177" s="43">
        <v>434781.45445701078</v>
      </c>
      <c r="I177" s="38">
        <f t="shared" si="13"/>
        <v>1</v>
      </c>
      <c r="J177" s="40">
        <v>40</v>
      </c>
      <c r="K177" s="39">
        <f t="shared" si="14"/>
        <v>59.78513274336283</v>
      </c>
      <c r="L177" s="39">
        <f t="shared" si="15"/>
        <v>269.13486725663716</v>
      </c>
      <c r="M177" s="43">
        <f t="shared" si="16"/>
        <v>531363.02054699033</v>
      </c>
      <c r="N177" s="38">
        <f t="shared" si="17"/>
        <v>1</v>
      </c>
      <c r="O177" s="4"/>
    </row>
    <row r="178" spans="1:15" s="3" customFormat="1" ht="15" x14ac:dyDescent="0.25">
      <c r="A178" s="37">
        <v>146905</v>
      </c>
      <c r="B178" s="38" t="s">
        <v>189</v>
      </c>
      <c r="C178" s="39">
        <v>793.03200000000004</v>
      </c>
      <c r="D178" s="40">
        <v>467</v>
      </c>
      <c r="E178" s="41">
        <f t="shared" si="12"/>
        <v>1.6981413276231265</v>
      </c>
      <c r="F178" s="42">
        <v>238899591</v>
      </c>
      <c r="G178" s="39">
        <v>773.65200000000004</v>
      </c>
      <c r="H178" s="43">
        <v>308794.64022583794</v>
      </c>
      <c r="I178" s="38">
        <f t="shared" si="13"/>
        <v>0</v>
      </c>
      <c r="J178" s="40">
        <v>55</v>
      </c>
      <c r="K178" s="39">
        <f t="shared" si="14"/>
        <v>93.397773019271966</v>
      </c>
      <c r="L178" s="39">
        <f t="shared" si="15"/>
        <v>680.25422698072805</v>
      </c>
      <c r="M178" s="43">
        <f t="shared" si="16"/>
        <v>351191.63031201297</v>
      </c>
      <c r="N178" s="38">
        <f t="shared" si="17"/>
        <v>1</v>
      </c>
      <c r="O178" s="4"/>
    </row>
    <row r="179" spans="1:15" s="3" customFormat="1" ht="15" x14ac:dyDescent="0.25">
      <c r="A179" s="37">
        <v>133902</v>
      </c>
      <c r="B179" s="38" t="s">
        <v>169</v>
      </c>
      <c r="C179" s="39">
        <v>283.56800000000004</v>
      </c>
      <c r="D179" s="40">
        <v>183</v>
      </c>
      <c r="E179" s="41">
        <f t="shared" si="12"/>
        <v>1.5495519125683062</v>
      </c>
      <c r="F179" s="42">
        <v>386204547</v>
      </c>
      <c r="G179" s="39">
        <v>244.34</v>
      </c>
      <c r="H179" s="43">
        <v>1580603.0408447245</v>
      </c>
      <c r="I179" s="38">
        <f t="shared" si="13"/>
        <v>1</v>
      </c>
      <c r="J179" s="40">
        <v>77</v>
      </c>
      <c r="K179" s="39">
        <f t="shared" si="14"/>
        <v>119.31549726775957</v>
      </c>
      <c r="L179" s="39">
        <f t="shared" si="15"/>
        <v>125.02450273224044</v>
      </c>
      <c r="M179" s="43">
        <f t="shared" si="16"/>
        <v>3089030.8584319474</v>
      </c>
      <c r="N179" s="38">
        <f t="shared" si="17"/>
        <v>1</v>
      </c>
      <c r="O179" s="4"/>
    </row>
    <row r="180" spans="1:15" s="3" customFormat="1" ht="15" x14ac:dyDescent="0.25">
      <c r="A180" s="37">
        <v>220916</v>
      </c>
      <c r="B180" s="38" t="s">
        <v>341</v>
      </c>
      <c r="C180" s="39">
        <v>28476.141</v>
      </c>
      <c r="D180" s="40">
        <v>23284</v>
      </c>
      <c r="E180" s="41">
        <f t="shared" si="12"/>
        <v>1.2229917969421062</v>
      </c>
      <c r="F180" s="42">
        <v>12514994905</v>
      </c>
      <c r="G180" s="39">
        <v>30012.925999999999</v>
      </c>
      <c r="H180" s="43">
        <v>416986.83110737021</v>
      </c>
      <c r="I180" s="38">
        <f t="shared" si="13"/>
        <v>1</v>
      </c>
      <c r="J180" s="40">
        <v>289</v>
      </c>
      <c r="K180" s="39">
        <f t="shared" si="14"/>
        <v>353.44462931626873</v>
      </c>
      <c r="L180" s="39">
        <f t="shared" si="15"/>
        <v>29659.48137068373</v>
      </c>
      <c r="M180" s="43">
        <f t="shared" si="16"/>
        <v>421955.95899293688</v>
      </c>
      <c r="N180" s="38">
        <f t="shared" si="17"/>
        <v>1</v>
      </c>
      <c r="O180" s="4"/>
    </row>
    <row r="181" spans="1:15" s="3" customFormat="1" ht="15" x14ac:dyDescent="0.25">
      <c r="A181" s="37">
        <v>120905</v>
      </c>
      <c r="B181" s="38" t="s">
        <v>151</v>
      </c>
      <c r="C181" s="39">
        <v>1700.268</v>
      </c>
      <c r="D181" s="40">
        <v>1166</v>
      </c>
      <c r="E181" s="41">
        <f t="shared" si="12"/>
        <v>1.458205831903945</v>
      </c>
      <c r="F181" s="42">
        <v>758654981</v>
      </c>
      <c r="G181" s="39">
        <v>1758.7630000000001</v>
      </c>
      <c r="H181" s="43">
        <v>431357.14192304475</v>
      </c>
      <c r="I181" s="38">
        <f t="shared" si="13"/>
        <v>1</v>
      </c>
      <c r="J181" s="40">
        <v>157</v>
      </c>
      <c r="K181" s="39">
        <f t="shared" si="14"/>
        <v>228.93831560891937</v>
      </c>
      <c r="L181" s="39">
        <f t="shared" si="15"/>
        <v>1529.8246843910808</v>
      </c>
      <c r="M181" s="43">
        <f t="shared" si="16"/>
        <v>495909.75275834888</v>
      </c>
      <c r="N181" s="38">
        <f t="shared" si="17"/>
        <v>1</v>
      </c>
      <c r="O181" s="4"/>
    </row>
    <row r="182" spans="1:15" s="3" customFormat="1" ht="15" x14ac:dyDescent="0.25">
      <c r="A182" s="37">
        <v>205903</v>
      </c>
      <c r="B182" s="38" t="s">
        <v>268</v>
      </c>
      <c r="C182" s="39">
        <v>2901.355</v>
      </c>
      <c r="D182" s="40">
        <v>2203</v>
      </c>
      <c r="E182" s="41">
        <f t="shared" si="12"/>
        <v>1.3170018157058556</v>
      </c>
      <c r="F182" s="42">
        <v>1915927338</v>
      </c>
      <c r="G182" s="39">
        <v>2962.1130000000003</v>
      </c>
      <c r="H182" s="43">
        <v>646811.02240191365</v>
      </c>
      <c r="I182" s="38">
        <f t="shared" si="13"/>
        <v>1</v>
      </c>
      <c r="J182" s="40">
        <v>48</v>
      </c>
      <c r="K182" s="39">
        <f t="shared" si="14"/>
        <v>63.21608715388107</v>
      </c>
      <c r="L182" s="39">
        <f t="shared" si="15"/>
        <v>2898.896912846119</v>
      </c>
      <c r="M182" s="43">
        <f t="shared" si="16"/>
        <v>660915.9951531199</v>
      </c>
      <c r="N182" s="38">
        <f t="shared" si="17"/>
        <v>1</v>
      </c>
      <c r="O182" s="4"/>
    </row>
    <row r="183" spans="1:15" s="3" customFormat="1" ht="15" x14ac:dyDescent="0.25">
      <c r="A183" s="37">
        <v>133904</v>
      </c>
      <c r="B183" s="38" t="s">
        <v>171</v>
      </c>
      <c r="C183" s="39">
        <v>1564.3770000000002</v>
      </c>
      <c r="D183" s="40">
        <v>1106</v>
      </c>
      <c r="E183" s="41">
        <f t="shared" si="12"/>
        <v>1.4144457504520798</v>
      </c>
      <c r="F183" s="42">
        <v>518853858</v>
      </c>
      <c r="G183" s="39">
        <v>1622.8400000000001</v>
      </c>
      <c r="H183" s="43">
        <v>319719.663059821</v>
      </c>
      <c r="I183" s="38">
        <f t="shared" si="13"/>
        <v>1</v>
      </c>
      <c r="J183" s="40">
        <v>155</v>
      </c>
      <c r="K183" s="39">
        <f t="shared" si="14"/>
        <v>219.23909132007236</v>
      </c>
      <c r="L183" s="39">
        <f t="shared" si="15"/>
        <v>1403.6009086799277</v>
      </c>
      <c r="M183" s="43">
        <f t="shared" si="16"/>
        <v>369659.1066530277</v>
      </c>
      <c r="N183" s="38">
        <f t="shared" si="17"/>
        <v>1</v>
      </c>
      <c r="O183" s="4"/>
    </row>
    <row r="184" spans="1:15" s="3" customFormat="1" ht="15" x14ac:dyDescent="0.25">
      <c r="A184" s="37">
        <v>93903</v>
      </c>
      <c r="B184" s="38" t="s">
        <v>114</v>
      </c>
      <c r="C184" s="39">
        <v>747.95100000000002</v>
      </c>
      <c r="D184" s="40">
        <v>495</v>
      </c>
      <c r="E184" s="41">
        <f t="shared" si="12"/>
        <v>1.5110121212121213</v>
      </c>
      <c r="F184" s="42">
        <v>291196322</v>
      </c>
      <c r="G184" s="39">
        <v>701.952</v>
      </c>
      <c r="H184" s="43">
        <v>414837.94048595917</v>
      </c>
      <c r="I184" s="38">
        <f t="shared" si="13"/>
        <v>1</v>
      </c>
      <c r="J184" s="40">
        <v>73</v>
      </c>
      <c r="K184" s="39">
        <f t="shared" si="14"/>
        <v>110.30388484848486</v>
      </c>
      <c r="L184" s="39">
        <f t="shared" si="15"/>
        <v>591.64811515151519</v>
      </c>
      <c r="M184" s="43">
        <f t="shared" si="16"/>
        <v>492178.22983417689</v>
      </c>
      <c r="N184" s="38">
        <f t="shared" si="17"/>
        <v>1</v>
      </c>
      <c r="O184" s="4"/>
    </row>
    <row r="185" spans="1:15" s="3" customFormat="1" ht="15" x14ac:dyDescent="0.25">
      <c r="A185" s="37">
        <v>186903</v>
      </c>
      <c r="B185" s="38" t="s">
        <v>249</v>
      </c>
      <c r="C185" s="39">
        <v>868.16600000000005</v>
      </c>
      <c r="D185" s="40">
        <v>491</v>
      </c>
      <c r="E185" s="41">
        <f t="shared" si="12"/>
        <v>1.7681588594704685</v>
      </c>
      <c r="F185" s="42">
        <v>961434195</v>
      </c>
      <c r="G185" s="39">
        <v>1051.2730000000001</v>
      </c>
      <c r="H185" s="43">
        <v>914542.83996640251</v>
      </c>
      <c r="I185" s="38">
        <f t="shared" si="13"/>
        <v>1</v>
      </c>
      <c r="J185" s="40">
        <v>81</v>
      </c>
      <c r="K185" s="39">
        <f t="shared" si="14"/>
        <v>143.22086761710796</v>
      </c>
      <c r="L185" s="39">
        <f t="shared" si="15"/>
        <v>908.05213238289218</v>
      </c>
      <c r="M185" s="43">
        <f t="shared" si="16"/>
        <v>1058787.4426075337</v>
      </c>
      <c r="N185" s="38">
        <f t="shared" si="17"/>
        <v>1</v>
      </c>
      <c r="O185" s="4"/>
    </row>
    <row r="186" spans="1:15" s="3" customFormat="1" ht="15" x14ac:dyDescent="0.25">
      <c r="A186" s="37">
        <v>18906</v>
      </c>
      <c r="B186" s="38" t="s">
        <v>15</v>
      </c>
      <c r="C186" s="39">
        <v>256.04500000000002</v>
      </c>
      <c r="D186" s="40">
        <v>139</v>
      </c>
      <c r="E186" s="41">
        <f t="shared" si="12"/>
        <v>1.8420503597122304</v>
      </c>
      <c r="F186" s="42">
        <v>131370679</v>
      </c>
      <c r="G186" s="39">
        <v>260.20699999999999</v>
      </c>
      <c r="H186" s="43">
        <v>504869.88820439111</v>
      </c>
      <c r="I186" s="38">
        <f t="shared" si="13"/>
        <v>1</v>
      </c>
      <c r="J186" s="40">
        <v>16</v>
      </c>
      <c r="K186" s="39">
        <f t="shared" si="14"/>
        <v>29.472805755395687</v>
      </c>
      <c r="L186" s="39">
        <f t="shared" si="15"/>
        <v>230.73419424460431</v>
      </c>
      <c r="M186" s="43">
        <f t="shared" si="16"/>
        <v>569359.38528787042</v>
      </c>
      <c r="N186" s="38">
        <f t="shared" si="17"/>
        <v>1</v>
      </c>
      <c r="O186" s="4"/>
    </row>
    <row r="187" spans="1:15" s="3" customFormat="1" ht="15" x14ac:dyDescent="0.25">
      <c r="A187" s="37">
        <v>118902</v>
      </c>
      <c r="B187" s="38" t="s">
        <v>147</v>
      </c>
      <c r="C187" s="39">
        <v>493.95800000000003</v>
      </c>
      <c r="D187" s="40">
        <v>277</v>
      </c>
      <c r="E187" s="41">
        <f t="shared" si="12"/>
        <v>1.7832418772563179</v>
      </c>
      <c r="F187" s="42">
        <v>914103508</v>
      </c>
      <c r="G187" s="39">
        <v>574.65100000000007</v>
      </c>
      <c r="H187" s="43">
        <v>1590710.7235522079</v>
      </c>
      <c r="I187" s="38">
        <f t="shared" si="13"/>
        <v>1</v>
      </c>
      <c r="J187" s="40">
        <v>24</v>
      </c>
      <c r="K187" s="39">
        <f t="shared" si="14"/>
        <v>42.797805054151631</v>
      </c>
      <c r="L187" s="39">
        <f t="shared" si="15"/>
        <v>531.85319494584849</v>
      </c>
      <c r="M187" s="43">
        <f t="shared" si="16"/>
        <v>1718713.9546902054</v>
      </c>
      <c r="N187" s="38">
        <f t="shared" si="17"/>
        <v>1</v>
      </c>
      <c r="O187" s="4"/>
    </row>
    <row r="188" spans="1:15" s="3" customFormat="1" ht="15" x14ac:dyDescent="0.25">
      <c r="A188" s="37">
        <v>119902</v>
      </c>
      <c r="B188" s="38" t="s">
        <v>149</v>
      </c>
      <c r="C188" s="39">
        <v>1625.4930000000002</v>
      </c>
      <c r="D188" s="40">
        <v>1041</v>
      </c>
      <c r="E188" s="41">
        <f t="shared" si="12"/>
        <v>1.5614726224783864</v>
      </c>
      <c r="F188" s="42">
        <v>778942041</v>
      </c>
      <c r="G188" s="39">
        <v>1549.597</v>
      </c>
      <c r="H188" s="43">
        <v>502673.94748441048</v>
      </c>
      <c r="I188" s="38">
        <f t="shared" si="13"/>
        <v>1</v>
      </c>
      <c r="J188" s="40">
        <v>36</v>
      </c>
      <c r="K188" s="39">
        <f t="shared" si="14"/>
        <v>56.213014409221913</v>
      </c>
      <c r="L188" s="39">
        <f t="shared" si="15"/>
        <v>1493.3839855907781</v>
      </c>
      <c r="M188" s="43">
        <f t="shared" si="16"/>
        <v>521595.2819340385</v>
      </c>
      <c r="N188" s="38">
        <f t="shared" si="17"/>
        <v>1</v>
      </c>
      <c r="O188" s="4"/>
    </row>
    <row r="189" spans="1:15" s="3" customFormat="1" ht="15" x14ac:dyDescent="0.25">
      <c r="A189" s="37">
        <v>246907</v>
      </c>
      <c r="B189" s="38" t="s">
        <v>310</v>
      </c>
      <c r="C189" s="39">
        <v>2247.13</v>
      </c>
      <c r="D189" s="40">
        <v>1690</v>
      </c>
      <c r="E189" s="41">
        <f t="shared" si="12"/>
        <v>1.3296627218934911</v>
      </c>
      <c r="F189" s="42">
        <v>1059209629</v>
      </c>
      <c r="G189" s="39">
        <v>2405.5650000000001</v>
      </c>
      <c r="H189" s="43">
        <v>440316.3618526209</v>
      </c>
      <c r="I189" s="38">
        <f t="shared" si="13"/>
        <v>1</v>
      </c>
      <c r="J189" s="40">
        <v>85</v>
      </c>
      <c r="K189" s="39">
        <f t="shared" si="14"/>
        <v>113.02133136094675</v>
      </c>
      <c r="L189" s="39">
        <f t="shared" si="15"/>
        <v>2292.5436686390535</v>
      </c>
      <c r="M189" s="43">
        <f t="shared" si="16"/>
        <v>462023.75269422441</v>
      </c>
      <c r="N189" s="38">
        <f t="shared" si="17"/>
        <v>1</v>
      </c>
      <c r="O189" s="4"/>
    </row>
    <row r="190" spans="1:15" s="3" customFormat="1" ht="15" x14ac:dyDescent="0.25">
      <c r="A190" s="37">
        <v>132902</v>
      </c>
      <c r="B190" s="38" t="s">
        <v>168</v>
      </c>
      <c r="C190" s="39">
        <v>287.04900000000004</v>
      </c>
      <c r="D190" s="40">
        <v>140</v>
      </c>
      <c r="E190" s="41">
        <f t="shared" si="12"/>
        <v>2.0503500000000003</v>
      </c>
      <c r="F190" s="42">
        <v>399272144</v>
      </c>
      <c r="G190" s="39">
        <v>262.13100000000003</v>
      </c>
      <c r="H190" s="43">
        <v>1523177.8919700454</v>
      </c>
      <c r="I190" s="38">
        <f t="shared" si="13"/>
        <v>1</v>
      </c>
      <c r="J190" s="40">
        <v>15</v>
      </c>
      <c r="K190" s="39">
        <f t="shared" si="14"/>
        <v>30.755250000000004</v>
      </c>
      <c r="L190" s="39">
        <f t="shared" si="15"/>
        <v>231.37575000000004</v>
      </c>
      <c r="M190" s="43">
        <f t="shared" si="16"/>
        <v>1725643.8671727695</v>
      </c>
      <c r="N190" s="38">
        <f t="shared" si="17"/>
        <v>1</v>
      </c>
      <c r="O190" s="4"/>
    </row>
    <row r="191" spans="1:15" s="3" customFormat="1" ht="15" x14ac:dyDescent="0.25">
      <c r="A191" s="37">
        <v>16901</v>
      </c>
      <c r="B191" s="38" t="s">
        <v>11</v>
      </c>
      <c r="C191" s="39">
        <v>1102.021</v>
      </c>
      <c r="D191" s="40">
        <v>657</v>
      </c>
      <c r="E191" s="41">
        <f t="shared" si="12"/>
        <v>1.6773531202435312</v>
      </c>
      <c r="F191" s="42">
        <v>759967569</v>
      </c>
      <c r="G191" s="39">
        <v>1136.5160000000001</v>
      </c>
      <c r="H191" s="43">
        <v>668681.80386373785</v>
      </c>
      <c r="I191" s="38">
        <f t="shared" si="13"/>
        <v>1</v>
      </c>
      <c r="J191" s="40">
        <v>16</v>
      </c>
      <c r="K191" s="39">
        <f t="shared" si="14"/>
        <v>26.8376499238965</v>
      </c>
      <c r="L191" s="39">
        <f t="shared" si="15"/>
        <v>1109.6783500761035</v>
      </c>
      <c r="M191" s="43">
        <f t="shared" si="16"/>
        <v>684853.92091129848</v>
      </c>
      <c r="N191" s="38">
        <f t="shared" si="17"/>
        <v>1</v>
      </c>
      <c r="O191" s="4"/>
    </row>
    <row r="192" spans="1:15" s="3" customFormat="1" ht="15" x14ac:dyDescent="0.25">
      <c r="A192" s="37">
        <v>7902</v>
      </c>
      <c r="B192" s="38" t="s">
        <v>337</v>
      </c>
      <c r="C192" s="39">
        <v>2112.692</v>
      </c>
      <c r="D192" s="40">
        <v>1619</v>
      </c>
      <c r="E192" s="41">
        <f t="shared" si="12"/>
        <v>1.3049363804817788</v>
      </c>
      <c r="F192" s="42">
        <v>794364229</v>
      </c>
      <c r="G192" s="39">
        <v>2125.3230000000003</v>
      </c>
      <c r="H192" s="43">
        <v>373761.64893524413</v>
      </c>
      <c r="I192" s="38">
        <f t="shared" si="13"/>
        <v>1</v>
      </c>
      <c r="J192" s="40">
        <v>317</v>
      </c>
      <c r="K192" s="39">
        <f t="shared" si="14"/>
        <v>413.6648326127239</v>
      </c>
      <c r="L192" s="39">
        <f t="shared" si="15"/>
        <v>1711.6581673872765</v>
      </c>
      <c r="M192" s="43">
        <f t="shared" si="16"/>
        <v>464090.46159756306</v>
      </c>
      <c r="N192" s="38">
        <f t="shared" si="17"/>
        <v>1</v>
      </c>
      <c r="O192" s="4"/>
    </row>
    <row r="193" spans="1:15" s="3" customFormat="1" ht="15" x14ac:dyDescent="0.25">
      <c r="A193" s="37">
        <v>134901</v>
      </c>
      <c r="B193" s="38" t="s">
        <v>372</v>
      </c>
      <c r="C193" s="39">
        <v>1079.42</v>
      </c>
      <c r="D193" s="40">
        <v>614</v>
      </c>
      <c r="E193" s="41">
        <f t="shared" si="12"/>
        <v>1.758013029315961</v>
      </c>
      <c r="F193" s="42">
        <v>406700616</v>
      </c>
      <c r="G193" s="39">
        <v>1107.83</v>
      </c>
      <c r="H193" s="43">
        <v>367114.64394356537</v>
      </c>
      <c r="I193" s="38">
        <f t="shared" si="13"/>
        <v>1</v>
      </c>
      <c r="J193" s="40">
        <v>6</v>
      </c>
      <c r="K193" s="39">
        <f t="shared" si="14"/>
        <v>10.548078175895766</v>
      </c>
      <c r="L193" s="39">
        <f t="shared" si="15"/>
        <v>1097.2819218241041</v>
      </c>
      <c r="M193" s="43">
        <f t="shared" si="16"/>
        <v>370643.68592157913</v>
      </c>
      <c r="N193" s="38">
        <f t="shared" si="17"/>
        <v>1</v>
      </c>
      <c r="O193" s="4"/>
    </row>
    <row r="194" spans="1:15" s="3" customFormat="1" ht="15" x14ac:dyDescent="0.25">
      <c r="A194" s="37">
        <v>102901</v>
      </c>
      <c r="B194" s="38" t="s">
        <v>128</v>
      </c>
      <c r="C194" s="39">
        <v>237.00900000000001</v>
      </c>
      <c r="D194" s="40">
        <v>148</v>
      </c>
      <c r="E194" s="41">
        <f t="shared" si="12"/>
        <v>1.6014121621621622</v>
      </c>
      <c r="F194" s="42">
        <v>198013383</v>
      </c>
      <c r="G194" s="39">
        <v>232.71200000000002</v>
      </c>
      <c r="H194" s="43">
        <v>850894.59503592411</v>
      </c>
      <c r="I194" s="38">
        <f t="shared" si="13"/>
        <v>1</v>
      </c>
      <c r="J194" s="40">
        <v>0</v>
      </c>
      <c r="K194" s="39">
        <f t="shared" si="14"/>
        <v>0</v>
      </c>
      <c r="L194" s="39">
        <f t="shared" si="15"/>
        <v>232.71200000000002</v>
      </c>
      <c r="M194" s="43">
        <f t="shared" si="16"/>
        <v>850894.59503592411</v>
      </c>
      <c r="N194" s="38">
        <f t="shared" si="17"/>
        <v>1</v>
      </c>
      <c r="O194" s="4"/>
    </row>
    <row r="195" spans="1:15" s="3" customFormat="1" ht="15" x14ac:dyDescent="0.25">
      <c r="A195" s="37">
        <v>128901</v>
      </c>
      <c r="B195" s="38" t="s">
        <v>161</v>
      </c>
      <c r="C195" s="39">
        <v>1684.9270000000001</v>
      </c>
      <c r="D195" s="40">
        <v>1126</v>
      </c>
      <c r="E195" s="41">
        <f t="shared" si="12"/>
        <v>1.4963827708703377</v>
      </c>
      <c r="F195" s="42">
        <v>3563803311</v>
      </c>
      <c r="G195" s="39">
        <v>1618.7070000000001</v>
      </c>
      <c r="H195" s="43">
        <v>2201635.81858854</v>
      </c>
      <c r="I195" s="38">
        <f t="shared" si="13"/>
        <v>1</v>
      </c>
      <c r="J195" s="40">
        <v>130</v>
      </c>
      <c r="K195" s="39">
        <f t="shared" si="14"/>
        <v>194.5297602131439</v>
      </c>
      <c r="L195" s="39">
        <f t="shared" si="15"/>
        <v>1424.1772397868563</v>
      </c>
      <c r="M195" s="43">
        <f t="shared" si="16"/>
        <v>2502359.40544406</v>
      </c>
      <c r="N195" s="38">
        <f t="shared" si="17"/>
        <v>1</v>
      </c>
      <c r="O195" s="4"/>
    </row>
    <row r="196" spans="1:15" s="3" customFormat="1" ht="15" x14ac:dyDescent="0.25">
      <c r="A196" s="37">
        <v>101914</v>
      </c>
      <c r="B196" s="38" t="s">
        <v>368</v>
      </c>
      <c r="C196" s="39">
        <v>94856.505999999994</v>
      </c>
      <c r="D196" s="40">
        <v>77330</v>
      </c>
      <c r="E196" s="41">
        <f t="shared" si="12"/>
        <v>1.2266456226561488</v>
      </c>
      <c r="F196" s="42">
        <v>37819513622</v>
      </c>
      <c r="G196" s="39">
        <v>97415.994000000006</v>
      </c>
      <c r="H196" s="43">
        <v>388226.94373985444</v>
      </c>
      <c r="I196" s="38">
        <f t="shared" si="13"/>
        <v>1</v>
      </c>
      <c r="J196" s="40">
        <v>6</v>
      </c>
      <c r="K196" s="39">
        <f t="shared" si="14"/>
        <v>7.3598737359368931</v>
      </c>
      <c r="L196" s="39">
        <f t="shared" si="15"/>
        <v>97408.634126264064</v>
      </c>
      <c r="M196" s="43">
        <f t="shared" si="16"/>
        <v>388256.27688175143</v>
      </c>
      <c r="N196" s="38">
        <f t="shared" si="17"/>
        <v>1</v>
      </c>
      <c r="O196" s="4"/>
    </row>
    <row r="197" spans="1:15" s="3" customFormat="1" ht="15" x14ac:dyDescent="0.25">
      <c r="A197" s="37">
        <v>220907</v>
      </c>
      <c r="B197" s="38" t="s">
        <v>405</v>
      </c>
      <c r="C197" s="39">
        <v>40503.404000000002</v>
      </c>
      <c r="D197" s="40">
        <v>34856</v>
      </c>
      <c r="E197" s="41">
        <f t="shared" si="12"/>
        <v>1.1620210006885472</v>
      </c>
      <c r="F197" s="42">
        <v>16560884632</v>
      </c>
      <c r="G197" s="39">
        <v>41493.864000000001</v>
      </c>
      <c r="H197" s="43">
        <v>399116.47254639864</v>
      </c>
      <c r="I197" s="38">
        <f t="shared" si="13"/>
        <v>1</v>
      </c>
      <c r="J197" s="40">
        <v>474</v>
      </c>
      <c r="K197" s="39">
        <f t="shared" si="14"/>
        <v>550.79795432637138</v>
      </c>
      <c r="L197" s="39">
        <f t="shared" si="15"/>
        <v>40943.06604567363</v>
      </c>
      <c r="M197" s="43">
        <f t="shared" si="16"/>
        <v>404485.6976154563</v>
      </c>
      <c r="N197" s="38">
        <f t="shared" si="17"/>
        <v>1</v>
      </c>
      <c r="O197" s="4"/>
    </row>
    <row r="198" spans="1:15" s="3" customFormat="1" ht="15" x14ac:dyDescent="0.25">
      <c r="A198" s="37">
        <v>242905</v>
      </c>
      <c r="B198" s="38" t="s">
        <v>306</v>
      </c>
      <c r="C198" s="39">
        <v>209.82400000000001</v>
      </c>
      <c r="D198" s="40">
        <v>77</v>
      </c>
      <c r="E198" s="41">
        <f t="shared" si="12"/>
        <v>2.7249870129870133</v>
      </c>
      <c r="F198" s="42">
        <v>603983670</v>
      </c>
      <c r="G198" s="39">
        <v>138.09</v>
      </c>
      <c r="H198" s="43">
        <v>4373840.7560286764</v>
      </c>
      <c r="I198" s="38">
        <f t="shared" si="13"/>
        <v>1</v>
      </c>
      <c r="J198" s="40">
        <v>72</v>
      </c>
      <c r="K198" s="39">
        <f t="shared" si="14"/>
        <v>196.19906493506497</v>
      </c>
      <c r="L198" s="39">
        <f t="shared" si="15"/>
        <v>13.624935064935066</v>
      </c>
      <c r="M198" s="43">
        <f t="shared" si="16"/>
        <v>44329287.965151742</v>
      </c>
      <c r="N198" s="38">
        <f t="shared" si="17"/>
        <v>1</v>
      </c>
      <c r="O198" s="4"/>
    </row>
    <row r="199" spans="1:15" s="3" customFormat="1" ht="15" x14ac:dyDescent="0.25">
      <c r="A199" s="37">
        <v>131001</v>
      </c>
      <c r="B199" s="38" t="s">
        <v>167</v>
      </c>
      <c r="C199" s="39">
        <v>147.126</v>
      </c>
      <c r="D199" s="40">
        <v>77</v>
      </c>
      <c r="E199" s="41">
        <f t="shared" si="12"/>
        <v>1.9107272727272728</v>
      </c>
      <c r="F199" s="42">
        <v>777295561</v>
      </c>
      <c r="G199" s="39">
        <v>133.667</v>
      </c>
      <c r="H199" s="43">
        <v>5815164.2589419978</v>
      </c>
      <c r="I199" s="38">
        <f t="shared" si="13"/>
        <v>1</v>
      </c>
      <c r="J199" s="40">
        <v>27</v>
      </c>
      <c r="K199" s="39">
        <f t="shared" si="14"/>
        <v>51.589636363636366</v>
      </c>
      <c r="L199" s="39">
        <f t="shared" si="15"/>
        <v>82.077363636363629</v>
      </c>
      <c r="M199" s="43">
        <f t="shared" si="16"/>
        <v>9470279.3384511955</v>
      </c>
      <c r="N199" s="38">
        <f t="shared" si="17"/>
        <v>1</v>
      </c>
      <c r="O199" s="4"/>
    </row>
    <row r="200" spans="1:15" s="3" customFormat="1" ht="15" x14ac:dyDescent="0.25">
      <c r="A200" s="37">
        <v>128902</v>
      </c>
      <c r="B200" s="38" t="s">
        <v>162</v>
      </c>
      <c r="C200" s="39">
        <v>1284.249</v>
      </c>
      <c r="D200" s="40">
        <v>818</v>
      </c>
      <c r="E200" s="41">
        <f t="shared" si="12"/>
        <v>1.5699865525672372</v>
      </c>
      <c r="F200" s="42">
        <v>1015553310</v>
      </c>
      <c r="G200" s="39">
        <v>1341.3970000000002</v>
      </c>
      <c r="H200" s="43">
        <v>757086.31374604232</v>
      </c>
      <c r="I200" s="38">
        <f t="shared" si="13"/>
        <v>1</v>
      </c>
      <c r="J200" s="40">
        <v>29</v>
      </c>
      <c r="K200" s="39">
        <f t="shared" si="14"/>
        <v>45.52961002444988</v>
      </c>
      <c r="L200" s="39">
        <f t="shared" si="15"/>
        <v>1295.8673899755504</v>
      </c>
      <c r="M200" s="43">
        <f t="shared" si="16"/>
        <v>783686.13783788541</v>
      </c>
      <c r="N200" s="38">
        <f t="shared" si="17"/>
        <v>1</v>
      </c>
      <c r="O200" s="4"/>
    </row>
    <row r="201" spans="1:15" s="3" customFormat="1" ht="15" x14ac:dyDescent="0.25">
      <c r="A201" s="37">
        <v>220914</v>
      </c>
      <c r="B201" s="38" t="s">
        <v>458</v>
      </c>
      <c r="C201" s="39">
        <v>3936.7720000000004</v>
      </c>
      <c r="D201" s="40">
        <v>3118</v>
      </c>
      <c r="E201" s="41">
        <f t="shared" si="12"/>
        <v>1.2625952533675435</v>
      </c>
      <c r="F201" s="42">
        <v>1269974995</v>
      </c>
      <c r="G201" s="39">
        <v>3959.5170000000003</v>
      </c>
      <c r="H201" s="43">
        <v>320739.87685871782</v>
      </c>
      <c r="I201" s="38">
        <f t="shared" si="13"/>
        <v>1</v>
      </c>
      <c r="J201" s="40">
        <v>84</v>
      </c>
      <c r="K201" s="39">
        <f t="shared" si="14"/>
        <v>106.05800128287366</v>
      </c>
      <c r="L201" s="39">
        <f t="shared" si="15"/>
        <v>3853.4589987171266</v>
      </c>
      <c r="M201" s="43">
        <f t="shared" si="16"/>
        <v>329567.53800229699</v>
      </c>
      <c r="N201" s="38">
        <f t="shared" si="17"/>
        <v>1</v>
      </c>
      <c r="O201" s="4"/>
    </row>
    <row r="202" spans="1:15" s="3" customFormat="1" ht="15" x14ac:dyDescent="0.25">
      <c r="A202" s="37">
        <v>133903</v>
      </c>
      <c r="B202" s="38" t="s">
        <v>170</v>
      </c>
      <c r="C202" s="39">
        <v>5925.8710000000001</v>
      </c>
      <c r="D202" s="40">
        <v>5019</v>
      </c>
      <c r="E202" s="41">
        <f t="shared" si="12"/>
        <v>1.1806875871687588</v>
      </c>
      <c r="F202" s="42">
        <v>2590741886</v>
      </c>
      <c r="G202" s="39">
        <v>6150.99</v>
      </c>
      <c r="H202" s="43">
        <v>421191.04176726023</v>
      </c>
      <c r="I202" s="38">
        <f t="shared" si="13"/>
        <v>1</v>
      </c>
      <c r="J202" s="40">
        <v>259</v>
      </c>
      <c r="K202" s="39">
        <f t="shared" si="14"/>
        <v>305.7980850767085</v>
      </c>
      <c r="L202" s="39">
        <f t="shared" si="15"/>
        <v>5845.1919149232908</v>
      </c>
      <c r="M202" s="43">
        <f t="shared" si="16"/>
        <v>443226.14615708467</v>
      </c>
      <c r="N202" s="38">
        <f t="shared" si="17"/>
        <v>1</v>
      </c>
      <c r="O202" s="4"/>
    </row>
    <row r="203" spans="1:15" s="3" customFormat="1" ht="15" x14ac:dyDescent="0.25">
      <c r="A203" s="37">
        <v>58905</v>
      </c>
      <c r="B203" s="38" t="s">
        <v>63</v>
      </c>
      <c r="C203" s="39">
        <v>422.45800000000003</v>
      </c>
      <c r="D203" s="40">
        <v>234</v>
      </c>
      <c r="E203" s="41">
        <f t="shared" si="12"/>
        <v>1.8053760683760685</v>
      </c>
      <c r="F203" s="42">
        <v>798987687</v>
      </c>
      <c r="G203" s="39">
        <v>424.17400000000004</v>
      </c>
      <c r="H203" s="43">
        <v>1883631.9222771786</v>
      </c>
      <c r="I203" s="38">
        <f t="shared" si="13"/>
        <v>1</v>
      </c>
      <c r="J203" s="40">
        <v>150</v>
      </c>
      <c r="K203" s="39">
        <f t="shared" si="14"/>
        <v>270.80641025641029</v>
      </c>
      <c r="L203" s="39">
        <f t="shared" si="15"/>
        <v>153.36758974358975</v>
      </c>
      <c r="M203" s="43">
        <f t="shared" si="16"/>
        <v>5209625.3734951522</v>
      </c>
      <c r="N203" s="38">
        <f t="shared" si="17"/>
        <v>1</v>
      </c>
      <c r="O203" s="4"/>
    </row>
    <row r="204" spans="1:15" s="3" customFormat="1" ht="15" x14ac:dyDescent="0.25">
      <c r="A204" s="37">
        <v>18907</v>
      </c>
      <c r="B204" s="38" t="s">
        <v>357</v>
      </c>
      <c r="C204" s="39">
        <v>363.40300000000002</v>
      </c>
      <c r="D204" s="40">
        <v>224</v>
      </c>
      <c r="E204" s="41">
        <f t="shared" si="12"/>
        <v>1.6223348214285715</v>
      </c>
      <c r="F204" s="42">
        <v>136283099</v>
      </c>
      <c r="G204" s="39">
        <v>349.23599999999999</v>
      </c>
      <c r="H204" s="43">
        <v>390232.10379227804</v>
      </c>
      <c r="I204" s="38">
        <f t="shared" si="13"/>
        <v>1</v>
      </c>
      <c r="J204" s="40">
        <v>21</v>
      </c>
      <c r="K204" s="39">
        <f t="shared" si="14"/>
        <v>34.069031250000002</v>
      </c>
      <c r="L204" s="39">
        <f t="shared" si="15"/>
        <v>315.16696874999997</v>
      </c>
      <c r="M204" s="43">
        <f t="shared" si="16"/>
        <v>432415.55274818122</v>
      </c>
      <c r="N204" s="38">
        <f t="shared" si="17"/>
        <v>1</v>
      </c>
      <c r="O204" s="4"/>
    </row>
    <row r="205" spans="1:15" s="3" customFormat="1" ht="15" x14ac:dyDescent="0.25">
      <c r="A205" s="37">
        <v>75902</v>
      </c>
      <c r="B205" s="38" t="s">
        <v>84</v>
      </c>
      <c r="C205" s="39">
        <v>2556.652</v>
      </c>
      <c r="D205" s="40">
        <v>1978</v>
      </c>
      <c r="E205" s="41">
        <f t="shared" si="12"/>
        <v>1.2925439838220425</v>
      </c>
      <c r="F205" s="42">
        <v>1083171818</v>
      </c>
      <c r="G205" s="39">
        <v>2665.0480000000002</v>
      </c>
      <c r="H205" s="43">
        <v>406436.13848606101</v>
      </c>
      <c r="I205" s="38">
        <f t="shared" si="13"/>
        <v>1</v>
      </c>
      <c r="J205" s="40">
        <v>78</v>
      </c>
      <c r="K205" s="39">
        <f t="shared" si="14"/>
        <v>100.81843073811932</v>
      </c>
      <c r="L205" s="39">
        <f t="shared" si="15"/>
        <v>2564.2295692618809</v>
      </c>
      <c r="M205" s="43">
        <f t="shared" si="16"/>
        <v>422416.08590130776</v>
      </c>
      <c r="N205" s="38">
        <f t="shared" si="17"/>
        <v>1</v>
      </c>
      <c r="O205" s="4"/>
    </row>
    <row r="206" spans="1:15" s="3" customFormat="1" ht="15" x14ac:dyDescent="0.25">
      <c r="A206" s="37">
        <v>101916</v>
      </c>
      <c r="B206" s="38" t="s">
        <v>124</v>
      </c>
      <c r="C206" s="39">
        <v>9409.5150000000012</v>
      </c>
      <c r="D206" s="40">
        <v>7552</v>
      </c>
      <c r="E206" s="41">
        <f t="shared" si="12"/>
        <v>1.2459633209745764</v>
      </c>
      <c r="F206" s="42">
        <v>8767534139</v>
      </c>
      <c r="G206" s="39">
        <v>9471.36</v>
      </c>
      <c r="H206" s="43">
        <v>925689.03927207913</v>
      </c>
      <c r="I206" s="38">
        <f t="shared" si="13"/>
        <v>1</v>
      </c>
      <c r="J206" s="40">
        <v>211</v>
      </c>
      <c r="K206" s="39">
        <f t="shared" si="14"/>
        <v>262.89826072563562</v>
      </c>
      <c r="L206" s="39">
        <f t="shared" si="15"/>
        <v>9208.4617392743658</v>
      </c>
      <c r="M206" s="43">
        <f t="shared" si="16"/>
        <v>952117.12740318</v>
      </c>
      <c r="N206" s="38">
        <f t="shared" si="17"/>
        <v>1</v>
      </c>
      <c r="O206" s="4"/>
    </row>
    <row r="207" spans="1:15" s="3" customFormat="1" ht="15" x14ac:dyDescent="0.25">
      <c r="A207" s="37">
        <v>227912</v>
      </c>
      <c r="B207" s="38" t="s">
        <v>292</v>
      </c>
      <c r="C207" s="39">
        <v>1822.1950000000002</v>
      </c>
      <c r="D207" s="40">
        <v>1467</v>
      </c>
      <c r="E207" s="41">
        <f t="shared" si="12"/>
        <v>1.2421233810497616</v>
      </c>
      <c r="F207" s="42">
        <v>1449593517</v>
      </c>
      <c r="G207" s="39">
        <v>1885.087</v>
      </c>
      <c r="H207" s="43">
        <v>768979.63701410068</v>
      </c>
      <c r="I207" s="38">
        <f t="shared" si="13"/>
        <v>1</v>
      </c>
      <c r="J207" s="40">
        <v>48</v>
      </c>
      <c r="K207" s="39">
        <f t="shared" si="14"/>
        <v>59.621922290388554</v>
      </c>
      <c r="L207" s="39">
        <f t="shared" si="15"/>
        <v>1825.4650777096115</v>
      </c>
      <c r="M207" s="43">
        <f t="shared" si="16"/>
        <v>794095.45255107654</v>
      </c>
      <c r="N207" s="38">
        <f t="shared" si="17"/>
        <v>1</v>
      </c>
      <c r="O207" s="4"/>
    </row>
    <row r="208" spans="1:15" s="3" customFormat="1" ht="15" x14ac:dyDescent="0.25">
      <c r="A208" s="37">
        <v>61912</v>
      </c>
      <c r="B208" s="38" t="s">
        <v>416</v>
      </c>
      <c r="C208" s="39">
        <v>4970.3389999999999</v>
      </c>
      <c r="D208" s="40">
        <v>3951</v>
      </c>
      <c r="E208" s="41">
        <f t="shared" si="12"/>
        <v>1.2579951910908631</v>
      </c>
      <c r="F208" s="42">
        <v>1707460357</v>
      </c>
      <c r="G208" s="39">
        <v>4970.4440000000004</v>
      </c>
      <c r="H208" s="43">
        <v>343522.70280079602</v>
      </c>
      <c r="I208" s="38">
        <f t="shared" si="13"/>
        <v>1</v>
      </c>
      <c r="J208" s="40">
        <v>316</v>
      </c>
      <c r="K208" s="39">
        <f t="shared" si="14"/>
        <v>397.52648038471273</v>
      </c>
      <c r="L208" s="39">
        <f t="shared" si="15"/>
        <v>4572.9175196152873</v>
      </c>
      <c r="M208" s="43">
        <f t="shared" si="16"/>
        <v>373385.33871996147</v>
      </c>
      <c r="N208" s="38">
        <f t="shared" si="17"/>
        <v>1</v>
      </c>
      <c r="O208" s="4"/>
    </row>
    <row r="209" spans="1:15" s="3" customFormat="1" ht="15" x14ac:dyDescent="0.25">
      <c r="A209" s="37">
        <v>227913</v>
      </c>
      <c r="B209" s="38" t="s">
        <v>293</v>
      </c>
      <c r="C209" s="39">
        <v>11354.028</v>
      </c>
      <c r="D209" s="40">
        <v>10360</v>
      </c>
      <c r="E209" s="41">
        <f t="shared" si="12"/>
        <v>1.0959486486486487</v>
      </c>
      <c r="F209" s="42">
        <v>10947326337</v>
      </c>
      <c r="G209" s="39">
        <v>11744.298999999999</v>
      </c>
      <c r="H209" s="43">
        <v>932139.61403741513</v>
      </c>
      <c r="I209" s="38">
        <f t="shared" si="13"/>
        <v>1</v>
      </c>
      <c r="J209" s="40">
        <v>97</v>
      </c>
      <c r="K209" s="39">
        <f t="shared" si="14"/>
        <v>106.30701891891893</v>
      </c>
      <c r="L209" s="39">
        <f t="shared" si="15"/>
        <v>11637.991981081081</v>
      </c>
      <c r="M209" s="43">
        <f t="shared" si="16"/>
        <v>940654.22581457021</v>
      </c>
      <c r="N209" s="38">
        <f t="shared" si="17"/>
        <v>1</v>
      </c>
      <c r="O209" s="4"/>
    </row>
    <row r="210" spans="1:15" s="3" customFormat="1" ht="15" x14ac:dyDescent="0.25">
      <c r="A210" s="37">
        <v>79901</v>
      </c>
      <c r="B210" s="38" t="s">
        <v>89</v>
      </c>
      <c r="C210" s="39">
        <v>39138.614000000001</v>
      </c>
      <c r="D210" s="40">
        <v>31975</v>
      </c>
      <c r="E210" s="41">
        <f t="shared" si="12"/>
        <v>1.2240379671618453</v>
      </c>
      <c r="F210" s="42">
        <v>15032721476</v>
      </c>
      <c r="G210" s="39">
        <v>40646.160000000003</v>
      </c>
      <c r="H210" s="43">
        <v>369843.58364972234</v>
      </c>
      <c r="I210" s="38">
        <f t="shared" si="13"/>
        <v>1</v>
      </c>
      <c r="J210" s="40">
        <v>334</v>
      </c>
      <c r="K210" s="39">
        <f t="shared" si="14"/>
        <v>408.82868103205635</v>
      </c>
      <c r="L210" s="39">
        <f t="shared" si="15"/>
        <v>40237.331318967947</v>
      </c>
      <c r="M210" s="43">
        <f t="shared" si="16"/>
        <v>373601.35434512648</v>
      </c>
      <c r="N210" s="38">
        <f t="shared" si="17"/>
        <v>1</v>
      </c>
      <c r="O210" s="4"/>
    </row>
    <row r="211" spans="1:15" s="3" customFormat="1" ht="15" x14ac:dyDescent="0.25">
      <c r="A211" s="37">
        <v>193902</v>
      </c>
      <c r="B211" s="38" t="s">
        <v>254</v>
      </c>
      <c r="C211" s="39">
        <v>561.71100000000001</v>
      </c>
      <c r="D211" s="40">
        <v>304</v>
      </c>
      <c r="E211" s="41">
        <f t="shared" si="12"/>
        <v>1.847733552631579</v>
      </c>
      <c r="F211" s="42">
        <v>312200889</v>
      </c>
      <c r="G211" s="39">
        <v>491.79200000000003</v>
      </c>
      <c r="H211" s="43">
        <v>634823.03290822136</v>
      </c>
      <c r="I211" s="38">
        <f t="shared" si="13"/>
        <v>1</v>
      </c>
      <c r="J211" s="40">
        <v>26</v>
      </c>
      <c r="K211" s="39">
        <f t="shared" si="14"/>
        <v>48.041072368421055</v>
      </c>
      <c r="L211" s="39">
        <f t="shared" si="15"/>
        <v>443.75092763157897</v>
      </c>
      <c r="M211" s="43">
        <f t="shared" si="16"/>
        <v>703549.82842808287</v>
      </c>
      <c r="N211" s="38">
        <f t="shared" si="17"/>
        <v>1</v>
      </c>
      <c r="O211" s="4"/>
    </row>
    <row r="212" spans="1:15" s="3" customFormat="1" ht="15" x14ac:dyDescent="0.25">
      <c r="A212" s="37">
        <v>246913</v>
      </c>
      <c r="B212" s="38" t="s">
        <v>313</v>
      </c>
      <c r="C212" s="39">
        <v>45329.093999999997</v>
      </c>
      <c r="D212" s="40">
        <v>38934</v>
      </c>
      <c r="E212" s="41">
        <f t="shared" si="12"/>
        <v>1.1642547387887192</v>
      </c>
      <c r="F212" s="42">
        <v>22343652670</v>
      </c>
      <c r="G212" s="39">
        <v>46895.002</v>
      </c>
      <c r="H212" s="43">
        <v>476461.2798182629</v>
      </c>
      <c r="I212" s="38">
        <f t="shared" si="13"/>
        <v>1</v>
      </c>
      <c r="J212" s="40">
        <v>247</v>
      </c>
      <c r="K212" s="39">
        <f t="shared" si="14"/>
        <v>287.57092048081364</v>
      </c>
      <c r="L212" s="39">
        <f t="shared" si="15"/>
        <v>46607.431079519185</v>
      </c>
      <c r="M212" s="43">
        <f t="shared" si="16"/>
        <v>479401.07730628655</v>
      </c>
      <c r="N212" s="38">
        <f t="shared" si="17"/>
        <v>1</v>
      </c>
      <c r="O212" s="4"/>
    </row>
    <row r="213" spans="1:15" s="3" customFormat="1" ht="15" x14ac:dyDescent="0.25">
      <c r="A213" s="37">
        <v>90902</v>
      </c>
      <c r="B213" s="38" t="s">
        <v>108</v>
      </c>
      <c r="C213" s="39">
        <v>259.66399999999999</v>
      </c>
      <c r="D213" s="40">
        <v>150</v>
      </c>
      <c r="E213" s="41">
        <f t="shared" ref="E213:E276" si="18">C213/D213</f>
        <v>1.7310933333333332</v>
      </c>
      <c r="F213" s="42">
        <v>98586010</v>
      </c>
      <c r="G213" s="39">
        <v>274.42700000000002</v>
      </c>
      <c r="H213" s="43">
        <v>359243.11383355135</v>
      </c>
      <c r="I213" s="38">
        <f t="shared" ref="I213:I276" si="19">IF(H213&gt;319500,1,0)</f>
        <v>1</v>
      </c>
      <c r="J213" s="40">
        <v>67</v>
      </c>
      <c r="K213" s="39">
        <f t="shared" ref="K213:K276" si="20">E213*J213</f>
        <v>115.98325333333332</v>
      </c>
      <c r="L213" s="39">
        <f t="shared" ref="L213:L276" si="21">IF(G213-K213&gt;0,G213-K213,((D213-J213)*E213))</f>
        <v>158.4437466666667</v>
      </c>
      <c r="M213" s="43">
        <f t="shared" ref="M213:M276" si="22">F213/L213</f>
        <v>622214.58450742671</v>
      </c>
      <c r="N213" s="38">
        <f t="shared" ref="N213:N276" si="23">IF(M213&gt;319500,1,0)</f>
        <v>1</v>
      </c>
      <c r="O213" s="4"/>
    </row>
    <row r="214" spans="1:15" s="3" customFormat="1" ht="15" x14ac:dyDescent="0.25">
      <c r="A214" s="37">
        <v>187906</v>
      </c>
      <c r="B214" s="38" t="s">
        <v>250</v>
      </c>
      <c r="C214" s="39">
        <v>305.53899999999999</v>
      </c>
      <c r="D214" s="40">
        <v>177</v>
      </c>
      <c r="E214" s="41">
        <f t="shared" si="18"/>
        <v>1.7262090395480225</v>
      </c>
      <c r="F214" s="42">
        <v>94954787</v>
      </c>
      <c r="G214" s="39">
        <v>278.87900000000002</v>
      </c>
      <c r="H214" s="43">
        <v>340487.40493188798</v>
      </c>
      <c r="I214" s="38">
        <f t="shared" si="19"/>
        <v>1</v>
      </c>
      <c r="J214" s="40">
        <v>22</v>
      </c>
      <c r="K214" s="39">
        <f t="shared" si="20"/>
        <v>37.976598870056492</v>
      </c>
      <c r="L214" s="39">
        <f t="shared" si="21"/>
        <v>240.90240112994354</v>
      </c>
      <c r="M214" s="43">
        <f t="shared" si="22"/>
        <v>394162.89150551503</v>
      </c>
      <c r="N214" s="38">
        <f t="shared" si="23"/>
        <v>1</v>
      </c>
      <c r="O214" s="4"/>
    </row>
    <row r="215" spans="1:15" s="3" customFormat="1" ht="15" x14ac:dyDescent="0.25">
      <c r="A215" s="37">
        <v>145911</v>
      </c>
      <c r="B215" s="38" t="s">
        <v>187</v>
      </c>
      <c r="C215" s="39">
        <v>1238.1190000000001</v>
      </c>
      <c r="D215" s="40">
        <v>748</v>
      </c>
      <c r="E215" s="41">
        <f t="shared" si="18"/>
        <v>1.6552393048128344</v>
      </c>
      <c r="F215" s="42">
        <v>713530256</v>
      </c>
      <c r="G215" s="39">
        <v>1331.018</v>
      </c>
      <c r="H215" s="43">
        <v>536078.5924758343</v>
      </c>
      <c r="I215" s="38">
        <f t="shared" si="19"/>
        <v>1</v>
      </c>
      <c r="J215" s="40">
        <v>63</v>
      </c>
      <c r="K215" s="39">
        <f t="shared" si="20"/>
        <v>104.28007620320857</v>
      </c>
      <c r="L215" s="39">
        <f t="shared" si="21"/>
        <v>1226.7379237967914</v>
      </c>
      <c r="M215" s="43">
        <f t="shared" si="22"/>
        <v>581648.48592240631</v>
      </c>
      <c r="N215" s="38">
        <f t="shared" si="23"/>
        <v>1</v>
      </c>
      <c r="O215" s="4"/>
    </row>
    <row r="216" spans="1:15" s="3" customFormat="1" ht="15" x14ac:dyDescent="0.25">
      <c r="A216" s="37">
        <v>61902</v>
      </c>
      <c r="B216" s="38" t="s">
        <v>66</v>
      </c>
      <c r="C216" s="39">
        <v>62967.929000000004</v>
      </c>
      <c r="D216" s="40">
        <v>52218</v>
      </c>
      <c r="E216" s="41">
        <f t="shared" si="18"/>
        <v>1.2058663487686239</v>
      </c>
      <c r="F216" s="42">
        <v>35372317892</v>
      </c>
      <c r="G216" s="39">
        <v>65581.053</v>
      </c>
      <c r="H216" s="43">
        <v>539367.94659274537</v>
      </c>
      <c r="I216" s="38">
        <f t="shared" si="19"/>
        <v>1</v>
      </c>
      <c r="J216" s="40">
        <v>419</v>
      </c>
      <c r="K216" s="39">
        <f t="shared" si="20"/>
        <v>505.25800013405342</v>
      </c>
      <c r="L216" s="39">
        <f t="shared" si="21"/>
        <v>65075.794999865946</v>
      </c>
      <c r="M216" s="43">
        <f t="shared" si="22"/>
        <v>543555.6782990183</v>
      </c>
      <c r="N216" s="38">
        <f t="shared" si="23"/>
        <v>1</v>
      </c>
      <c r="O216" s="4"/>
    </row>
    <row r="217" spans="1:15" s="3" customFormat="1" ht="15" x14ac:dyDescent="0.25">
      <c r="A217" s="37">
        <v>246908</v>
      </c>
      <c r="B217" s="38" t="s">
        <v>311</v>
      </c>
      <c r="C217" s="39">
        <v>4749.3519999999999</v>
      </c>
      <c r="D217" s="40">
        <v>4013</v>
      </c>
      <c r="E217" s="41">
        <f t="shared" si="18"/>
        <v>1.1834916521305756</v>
      </c>
      <c r="F217" s="42">
        <v>1972348130</v>
      </c>
      <c r="G217" s="39">
        <v>4854.2510000000002</v>
      </c>
      <c r="H217" s="43">
        <v>406313.58576225251</v>
      </c>
      <c r="I217" s="38">
        <f t="shared" si="19"/>
        <v>1</v>
      </c>
      <c r="J217" s="40">
        <v>381</v>
      </c>
      <c r="K217" s="39">
        <f t="shared" si="20"/>
        <v>450.91031946174928</v>
      </c>
      <c r="L217" s="39">
        <f t="shared" si="21"/>
        <v>4403.340680538251</v>
      </c>
      <c r="M217" s="43">
        <f t="shared" si="22"/>
        <v>447920.85670711857</v>
      </c>
      <c r="N217" s="38">
        <f t="shared" si="23"/>
        <v>1</v>
      </c>
      <c r="O217" s="4"/>
    </row>
    <row r="218" spans="1:15" s="3" customFormat="1" ht="15" x14ac:dyDescent="0.25">
      <c r="A218" s="37">
        <v>146906</v>
      </c>
      <c r="B218" s="38" t="s">
        <v>190</v>
      </c>
      <c r="C218" s="39">
        <v>2816.3850000000002</v>
      </c>
      <c r="D218" s="40">
        <v>2072</v>
      </c>
      <c r="E218" s="41">
        <f t="shared" si="18"/>
        <v>1.3592591698841701</v>
      </c>
      <c r="F218" s="42">
        <v>875903409</v>
      </c>
      <c r="G218" s="39">
        <v>2821.7470000000003</v>
      </c>
      <c r="H218" s="43">
        <v>310411.74456816999</v>
      </c>
      <c r="I218" s="38">
        <f t="shared" si="19"/>
        <v>0</v>
      </c>
      <c r="J218" s="40">
        <v>139</v>
      </c>
      <c r="K218" s="39">
        <f t="shared" si="20"/>
        <v>188.93702461389964</v>
      </c>
      <c r="L218" s="39">
        <f t="shared" si="21"/>
        <v>2632.8099753861006</v>
      </c>
      <c r="M218" s="43">
        <f t="shared" si="22"/>
        <v>332687.66724098613</v>
      </c>
      <c r="N218" s="38">
        <f t="shared" si="23"/>
        <v>1</v>
      </c>
      <c r="O218" s="4"/>
    </row>
    <row r="219" spans="1:15" s="3" customFormat="1" ht="15" x14ac:dyDescent="0.25">
      <c r="A219" s="37">
        <v>49907</v>
      </c>
      <c r="B219" s="38" t="s">
        <v>51</v>
      </c>
      <c r="C219" s="39">
        <v>702.77100000000007</v>
      </c>
      <c r="D219" s="40">
        <v>495</v>
      </c>
      <c r="E219" s="41">
        <f t="shared" si="18"/>
        <v>1.4197393939393941</v>
      </c>
      <c r="F219" s="42">
        <v>464174941</v>
      </c>
      <c r="G219" s="39">
        <v>665.22800000000007</v>
      </c>
      <c r="H219" s="43">
        <v>697768.19526538264</v>
      </c>
      <c r="I219" s="38">
        <f t="shared" si="19"/>
        <v>1</v>
      </c>
      <c r="J219" s="40">
        <v>115</v>
      </c>
      <c r="K219" s="39">
        <f t="shared" si="20"/>
        <v>163.27003030303032</v>
      </c>
      <c r="L219" s="39">
        <f t="shared" si="21"/>
        <v>501.95796969696971</v>
      </c>
      <c r="M219" s="43">
        <f t="shared" si="22"/>
        <v>924728.70045318897</v>
      </c>
      <c r="N219" s="38">
        <f t="shared" si="23"/>
        <v>1</v>
      </c>
      <c r="O219" s="4"/>
    </row>
    <row r="220" spans="1:15" s="3" customFormat="1" ht="15" x14ac:dyDescent="0.25">
      <c r="A220" s="37">
        <v>61914</v>
      </c>
      <c r="B220" s="38" t="s">
        <v>404</v>
      </c>
      <c r="C220" s="39">
        <v>8826.3240000000005</v>
      </c>
      <c r="D220" s="40">
        <v>7492</v>
      </c>
      <c r="E220" s="41">
        <f t="shared" si="18"/>
        <v>1.1780998398291511</v>
      </c>
      <c r="F220" s="42">
        <v>3773452079</v>
      </c>
      <c r="G220" s="39">
        <v>9384.9</v>
      </c>
      <c r="H220" s="43">
        <v>402076.96182164969</v>
      </c>
      <c r="I220" s="38">
        <f t="shared" si="19"/>
        <v>1</v>
      </c>
      <c r="J220" s="40">
        <v>147</v>
      </c>
      <c r="K220" s="39">
        <f t="shared" si="20"/>
        <v>173.1806764548852</v>
      </c>
      <c r="L220" s="39">
        <f t="shared" si="21"/>
        <v>9211.7193235451141</v>
      </c>
      <c r="M220" s="43">
        <f t="shared" si="22"/>
        <v>409636.0241193056</v>
      </c>
      <c r="N220" s="38">
        <f t="shared" si="23"/>
        <v>1</v>
      </c>
      <c r="O220" s="4"/>
    </row>
    <row r="221" spans="1:15" s="3" customFormat="1" ht="15" x14ac:dyDescent="0.25">
      <c r="A221" s="37">
        <v>150901</v>
      </c>
      <c r="B221" s="38" t="s">
        <v>197</v>
      </c>
      <c r="C221" s="39">
        <v>2390.2350000000001</v>
      </c>
      <c r="D221" s="40">
        <v>1769</v>
      </c>
      <c r="E221" s="41">
        <f t="shared" si="18"/>
        <v>1.3511786319954777</v>
      </c>
      <c r="F221" s="42">
        <v>3521407986</v>
      </c>
      <c r="G221" s="39">
        <v>2401.9210000000003</v>
      </c>
      <c r="H221" s="43">
        <v>1466079.8527511936</v>
      </c>
      <c r="I221" s="38">
        <f t="shared" si="19"/>
        <v>1</v>
      </c>
      <c r="J221" s="40">
        <v>29</v>
      </c>
      <c r="K221" s="39">
        <f t="shared" si="20"/>
        <v>39.184180327868852</v>
      </c>
      <c r="L221" s="39">
        <f t="shared" si="21"/>
        <v>2362.7368196721313</v>
      </c>
      <c r="M221" s="43">
        <f t="shared" si="22"/>
        <v>1490393.6641105264</v>
      </c>
      <c r="N221" s="38">
        <f t="shared" si="23"/>
        <v>1</v>
      </c>
      <c r="O221" s="4"/>
    </row>
    <row r="222" spans="1:15" s="3" customFormat="1" ht="15" x14ac:dyDescent="0.25">
      <c r="A222" s="37">
        <v>92903</v>
      </c>
      <c r="B222" s="38" t="s">
        <v>112</v>
      </c>
      <c r="C222" s="39">
        <v>10379.695</v>
      </c>
      <c r="D222" s="40">
        <v>8533</v>
      </c>
      <c r="E222" s="41">
        <f t="shared" si="18"/>
        <v>1.2164180241415681</v>
      </c>
      <c r="F222" s="42">
        <v>4101794036</v>
      </c>
      <c r="G222" s="39">
        <v>10825.213</v>
      </c>
      <c r="H222" s="43">
        <v>378911.16193279525</v>
      </c>
      <c r="I222" s="38">
        <f t="shared" si="19"/>
        <v>1</v>
      </c>
      <c r="J222" s="40">
        <v>588</v>
      </c>
      <c r="K222" s="39">
        <f t="shared" si="20"/>
        <v>715.25379819524198</v>
      </c>
      <c r="L222" s="39">
        <f t="shared" si="21"/>
        <v>10109.959201804757</v>
      </c>
      <c r="M222" s="43">
        <f t="shared" si="22"/>
        <v>405718.15910669329</v>
      </c>
      <c r="N222" s="38">
        <f t="shared" si="23"/>
        <v>1</v>
      </c>
      <c r="O222" s="4"/>
    </row>
    <row r="223" spans="1:15" s="3" customFormat="1" ht="15" x14ac:dyDescent="0.25">
      <c r="A223" s="37">
        <v>83902</v>
      </c>
      <c r="B223" s="38" t="s">
        <v>95</v>
      </c>
      <c r="C223" s="39">
        <v>252.94200000000001</v>
      </c>
      <c r="D223" s="40">
        <v>154</v>
      </c>
      <c r="E223" s="41">
        <f t="shared" si="18"/>
        <v>1.6424805194805194</v>
      </c>
      <c r="F223" s="42">
        <v>205283047</v>
      </c>
      <c r="G223" s="39">
        <v>235.858</v>
      </c>
      <c r="H223" s="43">
        <v>870367.11495900073</v>
      </c>
      <c r="I223" s="38">
        <f t="shared" si="19"/>
        <v>1</v>
      </c>
      <c r="J223" s="40">
        <v>83</v>
      </c>
      <c r="K223" s="39">
        <f t="shared" si="20"/>
        <v>136.32588311688312</v>
      </c>
      <c r="L223" s="39">
        <f t="shared" si="21"/>
        <v>99.532116883116885</v>
      </c>
      <c r="M223" s="43">
        <f t="shared" si="22"/>
        <v>2062480.4678983081</v>
      </c>
      <c r="N223" s="38">
        <f t="shared" si="23"/>
        <v>1</v>
      </c>
      <c r="O223" s="4"/>
    </row>
    <row r="224" spans="1:15" s="3" customFormat="1" ht="15" x14ac:dyDescent="0.25">
      <c r="A224" s="37">
        <v>241906</v>
      </c>
      <c r="B224" s="38" t="s">
        <v>304</v>
      </c>
      <c r="C224" s="39">
        <v>778.29500000000007</v>
      </c>
      <c r="D224" s="40">
        <v>509</v>
      </c>
      <c r="E224" s="41">
        <f t="shared" si="18"/>
        <v>1.5290667976424364</v>
      </c>
      <c r="F224" s="42">
        <v>262007167</v>
      </c>
      <c r="G224" s="39">
        <v>753.28600000000006</v>
      </c>
      <c r="H224" s="43">
        <v>347818.97844908835</v>
      </c>
      <c r="I224" s="38">
        <f t="shared" si="19"/>
        <v>1</v>
      </c>
      <c r="J224" s="40">
        <v>143</v>
      </c>
      <c r="K224" s="39">
        <f t="shared" si="20"/>
        <v>218.6565520628684</v>
      </c>
      <c r="L224" s="39">
        <f t="shared" si="21"/>
        <v>534.62944793713166</v>
      </c>
      <c r="M224" s="43">
        <f t="shared" si="22"/>
        <v>490072.45674729469</v>
      </c>
      <c r="N224" s="38">
        <f t="shared" si="23"/>
        <v>1</v>
      </c>
      <c r="O224" s="4"/>
    </row>
    <row r="225" spans="1:15" s="3" customFormat="1" ht="15" x14ac:dyDescent="0.25">
      <c r="A225" s="37">
        <v>43919</v>
      </c>
      <c r="B225" s="38" t="s">
        <v>42</v>
      </c>
      <c r="C225" s="39">
        <v>4731.3330000000005</v>
      </c>
      <c r="D225" s="40">
        <v>4201</v>
      </c>
      <c r="E225" s="41">
        <f t="shared" si="18"/>
        <v>1.1262397048321828</v>
      </c>
      <c r="F225" s="42">
        <v>2374836642</v>
      </c>
      <c r="G225" s="39">
        <v>4843.6860000000006</v>
      </c>
      <c r="H225" s="43">
        <v>490295.33334737219</v>
      </c>
      <c r="I225" s="38">
        <f t="shared" si="19"/>
        <v>1</v>
      </c>
      <c r="J225" s="40">
        <v>387</v>
      </c>
      <c r="K225" s="39">
        <f t="shared" si="20"/>
        <v>435.85476577005477</v>
      </c>
      <c r="L225" s="39">
        <f t="shared" si="21"/>
        <v>4407.8312342299459</v>
      </c>
      <c r="M225" s="43">
        <f t="shared" si="22"/>
        <v>538776.67174680007</v>
      </c>
      <c r="N225" s="38">
        <f t="shared" si="23"/>
        <v>1</v>
      </c>
      <c r="O225" s="4"/>
    </row>
    <row r="226" spans="1:15" s="3" customFormat="1" ht="15" x14ac:dyDescent="0.25">
      <c r="A226" s="37">
        <v>152906</v>
      </c>
      <c r="B226" s="38" t="s">
        <v>376</v>
      </c>
      <c r="C226" s="39">
        <v>7171.4980000000005</v>
      </c>
      <c r="D226" s="40">
        <v>6242</v>
      </c>
      <c r="E226" s="41">
        <f t="shared" si="18"/>
        <v>1.1489102851650113</v>
      </c>
      <c r="F226" s="42">
        <v>2876414792</v>
      </c>
      <c r="G226" s="39">
        <v>8133.5720000000001</v>
      </c>
      <c r="H226" s="43">
        <v>353647.17887786572</v>
      </c>
      <c r="I226" s="38">
        <f t="shared" si="19"/>
        <v>1</v>
      </c>
      <c r="J226" s="40">
        <v>327</v>
      </c>
      <c r="K226" s="39">
        <f t="shared" si="20"/>
        <v>375.69366324895867</v>
      </c>
      <c r="L226" s="39">
        <f t="shared" si="21"/>
        <v>7757.8783367510414</v>
      </c>
      <c r="M226" s="43">
        <f t="shared" si="22"/>
        <v>370773.38250764931</v>
      </c>
      <c r="N226" s="38">
        <f t="shared" si="23"/>
        <v>1</v>
      </c>
      <c r="O226" s="4"/>
    </row>
    <row r="227" spans="1:15" s="3" customFormat="1" ht="15" x14ac:dyDescent="0.25">
      <c r="A227" s="37">
        <v>170906</v>
      </c>
      <c r="B227" s="38" t="s">
        <v>403</v>
      </c>
      <c r="C227" s="39">
        <v>15330.576000000001</v>
      </c>
      <c r="D227" s="40">
        <v>12922</v>
      </c>
      <c r="E227" s="41">
        <f t="shared" si="18"/>
        <v>1.1863934375483671</v>
      </c>
      <c r="F227" s="42">
        <v>5744300479</v>
      </c>
      <c r="G227" s="39">
        <v>15446.885</v>
      </c>
      <c r="H227" s="43">
        <v>371874.36036456539</v>
      </c>
      <c r="I227" s="38">
        <f t="shared" si="19"/>
        <v>1</v>
      </c>
      <c r="J227" s="40">
        <v>258</v>
      </c>
      <c r="K227" s="39">
        <f t="shared" si="20"/>
        <v>306.08950688747871</v>
      </c>
      <c r="L227" s="39">
        <f t="shared" si="21"/>
        <v>15140.795493112522</v>
      </c>
      <c r="M227" s="43">
        <f t="shared" si="22"/>
        <v>379392.25066563085</v>
      </c>
      <c r="N227" s="38">
        <f t="shared" si="23"/>
        <v>1</v>
      </c>
      <c r="O227" s="4"/>
    </row>
    <row r="228" spans="1:15" s="3" customFormat="1" ht="15" x14ac:dyDescent="0.25">
      <c r="A228" s="37">
        <v>107906</v>
      </c>
      <c r="B228" s="38" t="s">
        <v>138</v>
      </c>
      <c r="C228" s="39">
        <v>1811.2340000000002</v>
      </c>
      <c r="D228" s="40">
        <v>1379</v>
      </c>
      <c r="E228" s="41">
        <f t="shared" si="18"/>
        <v>1.313440174039159</v>
      </c>
      <c r="F228" s="42">
        <v>1221032663</v>
      </c>
      <c r="G228" s="39">
        <v>1806.7730000000001</v>
      </c>
      <c r="H228" s="43">
        <v>675808.56200529891</v>
      </c>
      <c r="I228" s="38">
        <f t="shared" si="19"/>
        <v>1</v>
      </c>
      <c r="J228" s="40">
        <v>259</v>
      </c>
      <c r="K228" s="39">
        <f t="shared" si="20"/>
        <v>340.18100507614218</v>
      </c>
      <c r="L228" s="39">
        <f t="shared" si="21"/>
        <v>1466.591994923858</v>
      </c>
      <c r="M228" s="43">
        <f t="shared" si="22"/>
        <v>832564.6582186569</v>
      </c>
      <c r="N228" s="38">
        <f t="shared" si="23"/>
        <v>1</v>
      </c>
      <c r="O228" s="4"/>
    </row>
    <row r="229" spans="1:15" s="3" customFormat="1" ht="15" x14ac:dyDescent="0.25">
      <c r="A229" s="37">
        <v>227907</v>
      </c>
      <c r="B229" s="38" t="s">
        <v>430</v>
      </c>
      <c r="C229" s="39">
        <v>11128.916999999999</v>
      </c>
      <c r="D229" s="40">
        <v>9035</v>
      </c>
      <c r="E229" s="41">
        <f t="shared" si="18"/>
        <v>1.2317561704482567</v>
      </c>
      <c r="F229" s="42">
        <v>4471765803</v>
      </c>
      <c r="G229" s="39">
        <v>12125.353999999999</v>
      </c>
      <c r="H229" s="43">
        <v>368794.65976828389</v>
      </c>
      <c r="I229" s="38">
        <f t="shared" si="19"/>
        <v>1</v>
      </c>
      <c r="J229" s="40">
        <v>365</v>
      </c>
      <c r="K229" s="39">
        <f t="shared" si="20"/>
        <v>449.59100221361371</v>
      </c>
      <c r="L229" s="39">
        <f t="shared" si="21"/>
        <v>11675.762997786385</v>
      </c>
      <c r="M229" s="43">
        <f t="shared" si="22"/>
        <v>382995.59556388773</v>
      </c>
      <c r="N229" s="38">
        <f t="shared" si="23"/>
        <v>1</v>
      </c>
      <c r="O229" s="4"/>
    </row>
    <row r="230" spans="1:15" s="3" customFormat="1" ht="15" x14ac:dyDescent="0.25">
      <c r="A230" s="37">
        <v>22902</v>
      </c>
      <c r="B230" s="38" t="s">
        <v>358</v>
      </c>
      <c r="C230" s="39">
        <v>241.149</v>
      </c>
      <c r="D230" s="40">
        <v>63</v>
      </c>
      <c r="E230" s="41">
        <f t="shared" si="18"/>
        <v>3.8277619047619047</v>
      </c>
      <c r="F230" s="42">
        <v>89772631</v>
      </c>
      <c r="G230" s="39">
        <v>236.934</v>
      </c>
      <c r="H230" s="43">
        <v>378892.98707656987</v>
      </c>
      <c r="I230" s="38">
        <f t="shared" si="19"/>
        <v>1</v>
      </c>
      <c r="J230" s="40">
        <v>14</v>
      </c>
      <c r="K230" s="39">
        <f t="shared" si="20"/>
        <v>53.588666666666668</v>
      </c>
      <c r="L230" s="39">
        <f t="shared" si="21"/>
        <v>183.34533333333331</v>
      </c>
      <c r="M230" s="43">
        <f t="shared" si="22"/>
        <v>489636.84740635165</v>
      </c>
      <c r="N230" s="38">
        <f t="shared" si="23"/>
        <v>1</v>
      </c>
      <c r="O230" s="4"/>
    </row>
    <row r="231" spans="1:15" s="3" customFormat="1" ht="15" x14ac:dyDescent="0.25">
      <c r="A231" s="37">
        <v>27904</v>
      </c>
      <c r="B231" s="38" t="s">
        <v>26</v>
      </c>
      <c r="C231" s="39">
        <v>5395.1260000000002</v>
      </c>
      <c r="D231" s="40">
        <v>4213</v>
      </c>
      <c r="E231" s="41">
        <f t="shared" si="18"/>
        <v>1.2805900783289819</v>
      </c>
      <c r="F231" s="42">
        <v>3518396865</v>
      </c>
      <c r="G231" s="39">
        <v>5658.1170000000002</v>
      </c>
      <c r="H231" s="43">
        <v>621831.76222761034</v>
      </c>
      <c r="I231" s="38">
        <f t="shared" si="19"/>
        <v>1</v>
      </c>
      <c r="J231" s="40">
        <v>261</v>
      </c>
      <c r="K231" s="39">
        <f t="shared" si="20"/>
        <v>334.23401044386429</v>
      </c>
      <c r="L231" s="39">
        <f t="shared" si="21"/>
        <v>5323.8829895561357</v>
      </c>
      <c r="M231" s="43">
        <f t="shared" si="22"/>
        <v>660870.43458731927</v>
      </c>
      <c r="N231" s="38">
        <f t="shared" si="23"/>
        <v>1</v>
      </c>
      <c r="O231" s="4"/>
    </row>
    <row r="232" spans="1:15" s="3" customFormat="1" ht="15" x14ac:dyDescent="0.25">
      <c r="A232" s="37">
        <v>189901</v>
      </c>
      <c r="B232" s="38" t="s">
        <v>379</v>
      </c>
      <c r="C232" s="39">
        <v>594.62599999999998</v>
      </c>
      <c r="D232" s="40">
        <v>335</v>
      </c>
      <c r="E232" s="41">
        <f t="shared" si="18"/>
        <v>1.7750029850746267</v>
      </c>
      <c r="F232" s="42">
        <v>352462073</v>
      </c>
      <c r="G232" s="39">
        <v>598.05399999999997</v>
      </c>
      <c r="H232" s="43">
        <v>589348.24112872756</v>
      </c>
      <c r="I232" s="38">
        <f t="shared" si="19"/>
        <v>1</v>
      </c>
      <c r="J232" s="40">
        <v>0</v>
      </c>
      <c r="K232" s="39">
        <f t="shared" si="20"/>
        <v>0</v>
      </c>
      <c r="L232" s="39">
        <f t="shared" si="21"/>
        <v>598.05399999999997</v>
      </c>
      <c r="M232" s="43">
        <f t="shared" si="22"/>
        <v>589348.24112872756</v>
      </c>
      <c r="N232" s="38">
        <f t="shared" si="23"/>
        <v>1</v>
      </c>
      <c r="O232" s="4"/>
    </row>
    <row r="233" spans="1:15" s="3" customFormat="1" ht="15" x14ac:dyDescent="0.25">
      <c r="A233" s="37">
        <v>94904</v>
      </c>
      <c r="B233" s="38" t="s">
        <v>117</v>
      </c>
      <c r="C233" s="39">
        <v>1831.443</v>
      </c>
      <c r="D233" s="40">
        <v>1448</v>
      </c>
      <c r="E233" s="41">
        <f t="shared" si="18"/>
        <v>1.2648087016574585</v>
      </c>
      <c r="F233" s="42">
        <v>654161567</v>
      </c>
      <c r="G233" s="39">
        <v>1822.547</v>
      </c>
      <c r="H233" s="43">
        <v>358927.13164598774</v>
      </c>
      <c r="I233" s="38">
        <f t="shared" si="19"/>
        <v>1</v>
      </c>
      <c r="J233" s="40">
        <v>153</v>
      </c>
      <c r="K233" s="39">
        <f t="shared" si="20"/>
        <v>193.51573135359115</v>
      </c>
      <c r="L233" s="39">
        <f t="shared" si="21"/>
        <v>1629.031268646409</v>
      </c>
      <c r="M233" s="43">
        <f t="shared" si="22"/>
        <v>401564.77017384354</v>
      </c>
      <c r="N233" s="38">
        <f t="shared" si="23"/>
        <v>1</v>
      </c>
      <c r="O233" s="4"/>
    </row>
    <row r="234" spans="1:15" s="3" customFormat="1" ht="15" x14ac:dyDescent="0.25">
      <c r="A234" s="37">
        <v>102902</v>
      </c>
      <c r="B234" s="38" t="s">
        <v>129</v>
      </c>
      <c r="C234" s="39">
        <v>6516.93</v>
      </c>
      <c r="D234" s="40">
        <v>5429</v>
      </c>
      <c r="E234" s="41">
        <f t="shared" si="18"/>
        <v>1.2003923374470438</v>
      </c>
      <c r="F234" s="42">
        <v>2342575339</v>
      </c>
      <c r="G234" s="39">
        <v>6545.5950000000003</v>
      </c>
      <c r="H234" s="43">
        <v>357885.77493719058</v>
      </c>
      <c r="I234" s="38">
        <f t="shared" si="19"/>
        <v>1</v>
      </c>
      <c r="J234" s="40">
        <v>57</v>
      </c>
      <c r="K234" s="39">
        <f t="shared" si="20"/>
        <v>68.422363234481494</v>
      </c>
      <c r="L234" s="39">
        <f t="shared" si="21"/>
        <v>6477.1726367655192</v>
      </c>
      <c r="M234" s="43">
        <f t="shared" si="22"/>
        <v>361666.34276553773</v>
      </c>
      <c r="N234" s="38">
        <f t="shared" si="23"/>
        <v>1</v>
      </c>
      <c r="O234" s="4"/>
    </row>
    <row r="235" spans="1:15" s="3" customFormat="1" ht="15" x14ac:dyDescent="0.25">
      <c r="A235" s="37">
        <v>157901</v>
      </c>
      <c r="B235" s="38" t="s">
        <v>460</v>
      </c>
      <c r="C235" s="39">
        <v>1188.75</v>
      </c>
      <c r="D235" s="40">
        <v>709</v>
      </c>
      <c r="E235" s="41">
        <f t="shared" si="18"/>
        <v>1.6766572637517629</v>
      </c>
      <c r="F235" s="42">
        <v>367459300</v>
      </c>
      <c r="G235" s="39">
        <v>1135.001</v>
      </c>
      <c r="H235" s="43">
        <v>323752.4019802626</v>
      </c>
      <c r="I235" s="38">
        <f t="shared" si="19"/>
        <v>1</v>
      </c>
      <c r="J235" s="40">
        <v>14</v>
      </c>
      <c r="K235" s="39">
        <f t="shared" si="20"/>
        <v>23.473201692524682</v>
      </c>
      <c r="L235" s="39">
        <f t="shared" si="21"/>
        <v>1111.5277983074752</v>
      </c>
      <c r="M235" s="43">
        <f t="shared" si="22"/>
        <v>330589.39286946377</v>
      </c>
      <c r="N235" s="38">
        <f t="shared" si="23"/>
        <v>1</v>
      </c>
      <c r="O235" s="4"/>
    </row>
    <row r="236" spans="1:15" s="3" customFormat="1" ht="15" x14ac:dyDescent="0.25">
      <c r="A236" s="37">
        <v>158904</v>
      </c>
      <c r="B236" s="38" t="s">
        <v>202</v>
      </c>
      <c r="C236" s="39">
        <v>231.68100000000001</v>
      </c>
      <c r="D236" s="40">
        <v>140</v>
      </c>
      <c r="E236" s="41">
        <f t="shared" si="18"/>
        <v>1.6548642857142859</v>
      </c>
      <c r="F236" s="42">
        <v>278502978</v>
      </c>
      <c r="G236" s="39">
        <v>279.71700000000004</v>
      </c>
      <c r="H236" s="43">
        <v>995659.82046139473</v>
      </c>
      <c r="I236" s="38">
        <f t="shared" si="19"/>
        <v>1</v>
      </c>
      <c r="J236" s="40">
        <v>91</v>
      </c>
      <c r="K236" s="39">
        <f t="shared" si="20"/>
        <v>150.59265000000002</v>
      </c>
      <c r="L236" s="39">
        <f t="shared" si="21"/>
        <v>129.12435000000002</v>
      </c>
      <c r="M236" s="43">
        <f t="shared" si="22"/>
        <v>2156858.7024833034</v>
      </c>
      <c r="N236" s="38">
        <f t="shared" si="23"/>
        <v>1</v>
      </c>
      <c r="O236" s="4"/>
    </row>
    <row r="237" spans="1:15" s="3" customFormat="1" ht="15" x14ac:dyDescent="0.25">
      <c r="A237" s="37">
        <v>25905</v>
      </c>
      <c r="B237" s="38" t="s">
        <v>22</v>
      </c>
      <c r="C237" s="39">
        <v>486.23500000000001</v>
      </c>
      <c r="D237" s="40">
        <v>293</v>
      </c>
      <c r="E237" s="41">
        <f t="shared" si="18"/>
        <v>1.659505119453925</v>
      </c>
      <c r="F237" s="42">
        <v>161097792</v>
      </c>
      <c r="G237" s="39">
        <v>482.07500000000005</v>
      </c>
      <c r="H237" s="43">
        <v>334175.78592542652</v>
      </c>
      <c r="I237" s="38">
        <f t="shared" si="19"/>
        <v>1</v>
      </c>
      <c r="J237" s="40">
        <v>21</v>
      </c>
      <c r="K237" s="39">
        <f t="shared" si="20"/>
        <v>34.849607508532422</v>
      </c>
      <c r="L237" s="39">
        <f t="shared" si="21"/>
        <v>447.22539249146763</v>
      </c>
      <c r="M237" s="43">
        <f t="shared" si="22"/>
        <v>360216.11184135411</v>
      </c>
      <c r="N237" s="38">
        <f t="shared" si="23"/>
        <v>1</v>
      </c>
      <c r="O237" s="4"/>
    </row>
    <row r="238" spans="1:15" s="3" customFormat="1" ht="15" x14ac:dyDescent="0.25">
      <c r="A238" s="37">
        <v>231901</v>
      </c>
      <c r="B238" s="38" t="s">
        <v>294</v>
      </c>
      <c r="C238" s="39">
        <v>933.75300000000004</v>
      </c>
      <c r="D238" s="40">
        <v>541</v>
      </c>
      <c r="E238" s="41">
        <f t="shared" si="18"/>
        <v>1.7259759704251387</v>
      </c>
      <c r="F238" s="42">
        <v>639966381</v>
      </c>
      <c r="G238" s="39">
        <v>991.59400000000005</v>
      </c>
      <c r="H238" s="43">
        <v>645391.54230461258</v>
      </c>
      <c r="I238" s="38">
        <f t="shared" si="19"/>
        <v>1</v>
      </c>
      <c r="J238" s="40">
        <v>1</v>
      </c>
      <c r="K238" s="39">
        <f t="shared" si="20"/>
        <v>1.7259759704251387</v>
      </c>
      <c r="L238" s="39">
        <f t="shared" si="21"/>
        <v>989.86802402957494</v>
      </c>
      <c r="M238" s="43">
        <f t="shared" si="22"/>
        <v>646516.87443626253</v>
      </c>
      <c r="N238" s="38">
        <f t="shared" si="23"/>
        <v>1</v>
      </c>
      <c r="O238" s="4"/>
    </row>
    <row r="239" spans="1:15" s="3" customFormat="1" ht="15" x14ac:dyDescent="0.25">
      <c r="A239" s="37">
        <v>43907</v>
      </c>
      <c r="B239" s="38" t="s">
        <v>39</v>
      </c>
      <c r="C239" s="39">
        <v>29370.233</v>
      </c>
      <c r="D239" s="40">
        <v>24787</v>
      </c>
      <c r="E239" s="41">
        <f t="shared" si="18"/>
        <v>1.1849047081131239</v>
      </c>
      <c r="F239" s="42">
        <v>13918786847</v>
      </c>
      <c r="G239" s="39">
        <v>28955.012999999999</v>
      </c>
      <c r="H239" s="43">
        <v>480703.87145051535</v>
      </c>
      <c r="I239" s="38">
        <f t="shared" si="19"/>
        <v>1</v>
      </c>
      <c r="J239" s="40">
        <v>369</v>
      </c>
      <c r="K239" s="39">
        <f t="shared" si="20"/>
        <v>437.22983729374272</v>
      </c>
      <c r="L239" s="39">
        <f t="shared" si="21"/>
        <v>28517.783162706255</v>
      </c>
      <c r="M239" s="43">
        <f t="shared" si="22"/>
        <v>488073.94205879595</v>
      </c>
      <c r="N239" s="38">
        <f t="shared" si="23"/>
        <v>1</v>
      </c>
      <c r="O239" s="4"/>
    </row>
    <row r="240" spans="1:15" s="3" customFormat="1" ht="15" x14ac:dyDescent="0.25">
      <c r="A240" s="37">
        <v>162904</v>
      </c>
      <c r="B240" s="38" t="s">
        <v>207</v>
      </c>
      <c r="C240" s="39">
        <v>420.351</v>
      </c>
      <c r="D240" s="40">
        <v>244</v>
      </c>
      <c r="E240" s="41">
        <f t="shared" si="18"/>
        <v>1.72275</v>
      </c>
      <c r="F240" s="42">
        <v>2243077437</v>
      </c>
      <c r="G240" s="39">
        <v>400.99</v>
      </c>
      <c r="H240" s="43">
        <v>5593848.8166787196</v>
      </c>
      <c r="I240" s="38">
        <f t="shared" si="19"/>
        <v>1</v>
      </c>
      <c r="J240" s="40">
        <v>125</v>
      </c>
      <c r="K240" s="39">
        <f t="shared" si="20"/>
        <v>215.34375</v>
      </c>
      <c r="L240" s="39">
        <f t="shared" si="21"/>
        <v>185.64625000000001</v>
      </c>
      <c r="M240" s="43">
        <f t="shared" si="22"/>
        <v>12082535.666624023</v>
      </c>
      <c r="N240" s="38">
        <f t="shared" si="23"/>
        <v>1</v>
      </c>
      <c r="O240" s="4"/>
    </row>
    <row r="241" spans="1:15" s="3" customFormat="1" ht="15" x14ac:dyDescent="0.25">
      <c r="A241" s="37">
        <v>10901</v>
      </c>
      <c r="B241" s="38" t="s">
        <v>4</v>
      </c>
      <c r="C241" s="39">
        <v>575.21300000000008</v>
      </c>
      <c r="D241" s="40">
        <v>313</v>
      </c>
      <c r="E241" s="41">
        <f t="shared" si="18"/>
        <v>1.8377412140575082</v>
      </c>
      <c r="F241" s="42">
        <v>240935024</v>
      </c>
      <c r="G241" s="39">
        <v>584.39100000000008</v>
      </c>
      <c r="H241" s="43">
        <v>412283.94003329956</v>
      </c>
      <c r="I241" s="38">
        <f t="shared" si="19"/>
        <v>1</v>
      </c>
      <c r="J241" s="40">
        <v>32</v>
      </c>
      <c r="K241" s="39">
        <f t="shared" si="20"/>
        <v>58.807718849840263</v>
      </c>
      <c r="L241" s="39">
        <f t="shared" si="21"/>
        <v>525.58328115015979</v>
      </c>
      <c r="M241" s="43">
        <f t="shared" si="22"/>
        <v>458414.55130146077</v>
      </c>
      <c r="N241" s="38">
        <f t="shared" si="23"/>
        <v>1</v>
      </c>
      <c r="O241" s="4"/>
    </row>
    <row r="242" spans="1:15" s="3" customFormat="1" ht="15" x14ac:dyDescent="0.25">
      <c r="A242" s="37">
        <v>164901</v>
      </c>
      <c r="B242" s="38" t="s">
        <v>461</v>
      </c>
      <c r="C242" s="39">
        <v>572.93000000000006</v>
      </c>
      <c r="D242" s="40">
        <v>306</v>
      </c>
      <c r="E242" s="41">
        <f t="shared" si="18"/>
        <v>1.8723202614379086</v>
      </c>
      <c r="F242" s="42">
        <v>180292936</v>
      </c>
      <c r="G242" s="39">
        <v>514.928</v>
      </c>
      <c r="H242" s="43">
        <v>350132.32141192554</v>
      </c>
      <c r="I242" s="38">
        <f t="shared" si="19"/>
        <v>1</v>
      </c>
      <c r="J242" s="40">
        <v>0</v>
      </c>
      <c r="K242" s="39">
        <f t="shared" si="20"/>
        <v>0</v>
      </c>
      <c r="L242" s="39">
        <f t="shared" si="21"/>
        <v>514.928</v>
      </c>
      <c r="M242" s="43">
        <f t="shared" si="22"/>
        <v>350132.32141192554</v>
      </c>
      <c r="N242" s="38">
        <f t="shared" si="23"/>
        <v>1</v>
      </c>
      <c r="O242" s="4"/>
    </row>
    <row r="243" spans="1:15" s="3" customFormat="1" ht="15" x14ac:dyDescent="0.25">
      <c r="A243" s="37">
        <v>62906</v>
      </c>
      <c r="B243" s="38" t="s">
        <v>74</v>
      </c>
      <c r="C243" s="39">
        <v>180.648</v>
      </c>
      <c r="D243" s="40">
        <v>115</v>
      </c>
      <c r="E243" s="41">
        <f t="shared" si="18"/>
        <v>1.5708521739130434</v>
      </c>
      <c r="F243" s="42">
        <v>75883609</v>
      </c>
      <c r="G243" s="39">
        <v>158.959</v>
      </c>
      <c r="H243" s="43">
        <v>477378.5001163822</v>
      </c>
      <c r="I243" s="38">
        <f t="shared" si="19"/>
        <v>1</v>
      </c>
      <c r="J243" s="40">
        <v>50</v>
      </c>
      <c r="K243" s="39">
        <f t="shared" si="20"/>
        <v>78.542608695652177</v>
      </c>
      <c r="L243" s="39">
        <f t="shared" si="21"/>
        <v>80.416391304347826</v>
      </c>
      <c r="M243" s="43">
        <f t="shared" si="22"/>
        <v>943633.60216957715</v>
      </c>
      <c r="N243" s="38">
        <f t="shared" si="23"/>
        <v>1</v>
      </c>
      <c r="O243" s="4"/>
    </row>
    <row r="244" spans="1:15" s="3" customFormat="1" ht="15" x14ac:dyDescent="0.25">
      <c r="A244" s="37">
        <v>197902</v>
      </c>
      <c r="B244" s="38" t="s">
        <v>257</v>
      </c>
      <c r="C244" s="39">
        <v>368.83300000000003</v>
      </c>
      <c r="D244" s="40">
        <v>210</v>
      </c>
      <c r="E244" s="41">
        <f t="shared" si="18"/>
        <v>1.7563476190476193</v>
      </c>
      <c r="F244" s="42">
        <v>474494768</v>
      </c>
      <c r="G244" s="39">
        <v>347.57</v>
      </c>
      <c r="H244" s="43">
        <v>1365177.5699859022</v>
      </c>
      <c r="I244" s="38">
        <f t="shared" si="19"/>
        <v>1</v>
      </c>
      <c r="J244" s="40">
        <v>55</v>
      </c>
      <c r="K244" s="39">
        <f t="shared" si="20"/>
        <v>96.599119047619055</v>
      </c>
      <c r="L244" s="39">
        <f t="shared" si="21"/>
        <v>250.97088095238092</v>
      </c>
      <c r="M244" s="43">
        <f t="shared" si="22"/>
        <v>1890636.739208125</v>
      </c>
      <c r="N244" s="38">
        <f t="shared" si="23"/>
        <v>1</v>
      </c>
      <c r="O244" s="4"/>
    </row>
    <row r="245" spans="1:15" s="3" customFormat="1" ht="15" x14ac:dyDescent="0.25">
      <c r="A245" s="37">
        <v>165901</v>
      </c>
      <c r="B245" s="38" t="s">
        <v>208</v>
      </c>
      <c r="C245" s="39">
        <v>29889.557000000001</v>
      </c>
      <c r="D245" s="40">
        <v>25592</v>
      </c>
      <c r="E245" s="41">
        <f t="shared" si="18"/>
        <v>1.1679257971241013</v>
      </c>
      <c r="F245" s="42">
        <v>21206753609</v>
      </c>
      <c r="G245" s="39">
        <v>29703.873</v>
      </c>
      <c r="H245" s="43">
        <v>713939.00751595595</v>
      </c>
      <c r="I245" s="38">
        <f t="shared" si="19"/>
        <v>1</v>
      </c>
      <c r="J245" s="40">
        <v>65</v>
      </c>
      <c r="K245" s="39">
        <f t="shared" si="20"/>
        <v>75.91517681306658</v>
      </c>
      <c r="L245" s="39">
        <f t="shared" si="21"/>
        <v>29627.957823186935</v>
      </c>
      <c r="M245" s="43">
        <f t="shared" si="22"/>
        <v>715768.32043427334</v>
      </c>
      <c r="N245" s="38">
        <f t="shared" si="23"/>
        <v>1</v>
      </c>
      <c r="O245" s="4"/>
    </row>
    <row r="246" spans="1:15" s="3" customFormat="1" ht="15" x14ac:dyDescent="0.25">
      <c r="A246" s="37">
        <v>70908</v>
      </c>
      <c r="B246" s="38" t="s">
        <v>363</v>
      </c>
      <c r="C246" s="39">
        <v>10233.094999999999</v>
      </c>
      <c r="D246" s="40">
        <v>8846</v>
      </c>
      <c r="E246" s="41">
        <f t="shared" si="18"/>
        <v>1.156804770517748</v>
      </c>
      <c r="F246" s="42">
        <v>3703513671</v>
      </c>
      <c r="G246" s="39">
        <v>10270.582</v>
      </c>
      <c r="H246" s="43">
        <v>360594.33350515092</v>
      </c>
      <c r="I246" s="38">
        <f t="shared" si="19"/>
        <v>1</v>
      </c>
      <c r="J246" s="40">
        <v>113</v>
      </c>
      <c r="K246" s="39">
        <f t="shared" si="20"/>
        <v>130.71893906850553</v>
      </c>
      <c r="L246" s="39">
        <f t="shared" si="21"/>
        <v>10139.863060931495</v>
      </c>
      <c r="M246" s="43">
        <f t="shared" si="22"/>
        <v>365242.96716288966</v>
      </c>
      <c r="N246" s="38">
        <f t="shared" si="23"/>
        <v>1</v>
      </c>
      <c r="O246" s="4"/>
    </row>
    <row r="247" spans="1:15" s="3" customFormat="1" ht="15" x14ac:dyDescent="0.25">
      <c r="A247" s="37">
        <v>161903</v>
      </c>
      <c r="B247" s="38" t="s">
        <v>34</v>
      </c>
      <c r="C247" s="39">
        <v>9369.3010000000013</v>
      </c>
      <c r="D247" s="40">
        <v>8047</v>
      </c>
      <c r="E247" s="41">
        <f t="shared" si="18"/>
        <v>1.1643222318876603</v>
      </c>
      <c r="F247" s="42">
        <v>4857816926</v>
      </c>
      <c r="G247" s="39">
        <v>9437.6769999999997</v>
      </c>
      <c r="H247" s="43">
        <v>514725.91465039545</v>
      </c>
      <c r="I247" s="38">
        <f t="shared" si="19"/>
        <v>1</v>
      </c>
      <c r="J247" s="40">
        <v>271</v>
      </c>
      <c r="K247" s="39">
        <f t="shared" si="20"/>
        <v>315.53132484155594</v>
      </c>
      <c r="L247" s="39">
        <f t="shared" si="21"/>
        <v>9122.1456751584446</v>
      </c>
      <c r="M247" s="43">
        <f t="shared" si="22"/>
        <v>532530.07559711253</v>
      </c>
      <c r="N247" s="38">
        <f t="shared" si="23"/>
        <v>1</v>
      </c>
      <c r="O247" s="4"/>
    </row>
    <row r="248" spans="1:15" s="3" customFormat="1" ht="15" x14ac:dyDescent="0.25">
      <c r="A248" s="37">
        <v>175910</v>
      </c>
      <c r="B248" s="38" t="s">
        <v>224</v>
      </c>
      <c r="C248" s="39">
        <v>1054.9560000000001</v>
      </c>
      <c r="D248" s="40">
        <v>739</v>
      </c>
      <c r="E248" s="41">
        <f t="shared" si="18"/>
        <v>1.4275453315290936</v>
      </c>
      <c r="F248" s="42">
        <v>409131524</v>
      </c>
      <c r="G248" s="39">
        <v>1046.6420000000001</v>
      </c>
      <c r="H248" s="43">
        <v>390899.20335702179</v>
      </c>
      <c r="I248" s="38">
        <f t="shared" si="19"/>
        <v>1</v>
      </c>
      <c r="J248" s="40">
        <v>144</v>
      </c>
      <c r="K248" s="39">
        <f t="shared" si="20"/>
        <v>205.56652774018949</v>
      </c>
      <c r="L248" s="39">
        <f t="shared" si="21"/>
        <v>841.07547225981057</v>
      </c>
      <c r="M248" s="43">
        <f t="shared" si="22"/>
        <v>486438.5391013021</v>
      </c>
      <c r="N248" s="38">
        <f t="shared" si="23"/>
        <v>1</v>
      </c>
      <c r="O248" s="4"/>
    </row>
    <row r="249" spans="1:15" s="3" customFormat="1" ht="15" x14ac:dyDescent="0.25">
      <c r="A249" s="37">
        <v>238902</v>
      </c>
      <c r="B249" s="38" t="s">
        <v>299</v>
      </c>
      <c r="C249" s="39">
        <v>2986.1980000000003</v>
      </c>
      <c r="D249" s="40">
        <v>2317</v>
      </c>
      <c r="E249" s="41">
        <f t="shared" si="18"/>
        <v>1.288820889080708</v>
      </c>
      <c r="F249" s="42">
        <v>1512184113</v>
      </c>
      <c r="G249" s="39">
        <v>2982.627</v>
      </c>
      <c r="H249" s="43">
        <v>506997.3929022972</v>
      </c>
      <c r="I249" s="38">
        <f t="shared" si="19"/>
        <v>1</v>
      </c>
      <c r="J249" s="40">
        <v>7</v>
      </c>
      <c r="K249" s="39">
        <f t="shared" si="20"/>
        <v>9.021746223564957</v>
      </c>
      <c r="L249" s="39">
        <f t="shared" si="21"/>
        <v>2973.6052537764349</v>
      </c>
      <c r="M249" s="43">
        <f t="shared" si="22"/>
        <v>508535.59364665113</v>
      </c>
      <c r="N249" s="38">
        <f t="shared" si="23"/>
        <v>1</v>
      </c>
      <c r="O249" s="4"/>
    </row>
    <row r="250" spans="1:15" s="3" customFormat="1" ht="15" x14ac:dyDescent="0.25">
      <c r="A250" s="37">
        <v>170903</v>
      </c>
      <c r="B250" s="38" t="s">
        <v>221</v>
      </c>
      <c r="C250" s="39">
        <v>9819.9179999999997</v>
      </c>
      <c r="D250" s="40">
        <v>8671</v>
      </c>
      <c r="E250" s="41">
        <f t="shared" si="18"/>
        <v>1.1325012109329951</v>
      </c>
      <c r="F250" s="42">
        <v>5537848300</v>
      </c>
      <c r="G250" s="39">
        <v>9784.0870000000014</v>
      </c>
      <c r="H250" s="43">
        <v>566005.62730073836</v>
      </c>
      <c r="I250" s="38">
        <f t="shared" si="19"/>
        <v>1</v>
      </c>
      <c r="J250" s="40">
        <v>354</v>
      </c>
      <c r="K250" s="39">
        <f t="shared" si="20"/>
        <v>400.90542867028023</v>
      </c>
      <c r="L250" s="39">
        <f t="shared" si="21"/>
        <v>9383.1815713297219</v>
      </c>
      <c r="M250" s="43">
        <f t="shared" si="22"/>
        <v>590188.76037962176</v>
      </c>
      <c r="N250" s="38">
        <f t="shared" si="23"/>
        <v>1</v>
      </c>
      <c r="O250" s="4"/>
    </row>
    <row r="251" spans="1:15" s="3" customFormat="1" ht="15" x14ac:dyDescent="0.25">
      <c r="A251" s="37">
        <v>72910</v>
      </c>
      <c r="B251" s="38" t="s">
        <v>82</v>
      </c>
      <c r="C251" s="39">
        <v>182.98</v>
      </c>
      <c r="D251" s="40">
        <v>118</v>
      </c>
      <c r="E251" s="41">
        <f t="shared" si="18"/>
        <v>1.5506779661016947</v>
      </c>
      <c r="F251" s="42">
        <v>93738770</v>
      </c>
      <c r="G251" s="39">
        <v>200.60900000000001</v>
      </c>
      <c r="H251" s="43">
        <v>467271.00977523439</v>
      </c>
      <c r="I251" s="38">
        <f t="shared" si="19"/>
        <v>1</v>
      </c>
      <c r="J251" s="40">
        <v>19</v>
      </c>
      <c r="K251" s="39">
        <f t="shared" si="20"/>
        <v>29.4628813559322</v>
      </c>
      <c r="L251" s="39">
        <f t="shared" si="21"/>
        <v>171.1461186440678</v>
      </c>
      <c r="M251" s="43">
        <f t="shared" si="22"/>
        <v>547711.92442259414</v>
      </c>
      <c r="N251" s="38">
        <f t="shared" si="23"/>
        <v>1</v>
      </c>
      <c r="O251" s="4"/>
    </row>
    <row r="252" spans="1:15" s="3" customFormat="1" ht="15" x14ac:dyDescent="0.25">
      <c r="A252" s="37">
        <v>173901</v>
      </c>
      <c r="B252" s="38" t="s">
        <v>402</v>
      </c>
      <c r="C252" s="39">
        <v>338.85500000000002</v>
      </c>
      <c r="D252" s="40">
        <v>170</v>
      </c>
      <c r="E252" s="41">
        <f t="shared" si="18"/>
        <v>1.9932647058823529</v>
      </c>
      <c r="F252" s="42">
        <v>112656956</v>
      </c>
      <c r="G252" s="39">
        <v>301.56</v>
      </c>
      <c r="H252" s="43">
        <v>373580.567714551</v>
      </c>
      <c r="I252" s="38">
        <f t="shared" si="19"/>
        <v>1</v>
      </c>
      <c r="J252" s="40">
        <v>3</v>
      </c>
      <c r="K252" s="39">
        <f t="shared" si="20"/>
        <v>5.9797941176470584</v>
      </c>
      <c r="L252" s="39">
        <f t="shared" si="21"/>
        <v>295.58020588235297</v>
      </c>
      <c r="M252" s="43">
        <f t="shared" si="22"/>
        <v>381138.36365903268</v>
      </c>
      <c r="N252" s="38">
        <f t="shared" si="23"/>
        <v>1</v>
      </c>
      <c r="O252" s="4"/>
    </row>
    <row r="253" spans="1:15" s="3" customFormat="1" ht="15" x14ac:dyDescent="0.25">
      <c r="A253" s="37">
        <v>143902</v>
      </c>
      <c r="B253" s="38" t="s">
        <v>180</v>
      </c>
      <c r="C253" s="39">
        <v>458.00900000000001</v>
      </c>
      <c r="D253" s="40">
        <v>272</v>
      </c>
      <c r="E253" s="41">
        <f t="shared" si="18"/>
        <v>1.6838566176470589</v>
      </c>
      <c r="F253" s="42">
        <v>258525163</v>
      </c>
      <c r="G253" s="39">
        <v>525.52600000000007</v>
      </c>
      <c r="H253" s="43">
        <v>491936.00887491764</v>
      </c>
      <c r="I253" s="38">
        <f t="shared" si="19"/>
        <v>1</v>
      </c>
      <c r="J253" s="40">
        <v>26</v>
      </c>
      <c r="K253" s="39">
        <f t="shared" si="20"/>
        <v>43.780272058823527</v>
      </c>
      <c r="L253" s="39">
        <f t="shared" si="21"/>
        <v>481.74572794117654</v>
      </c>
      <c r="M253" s="43">
        <f t="shared" si="22"/>
        <v>536642.35717222001</v>
      </c>
      <c r="N253" s="38">
        <f t="shared" si="23"/>
        <v>1</v>
      </c>
      <c r="O253" s="4"/>
    </row>
    <row r="254" spans="1:15" s="3" customFormat="1" ht="15" x14ac:dyDescent="0.25">
      <c r="A254" s="37">
        <v>80901</v>
      </c>
      <c r="B254" s="38" t="s">
        <v>91</v>
      </c>
      <c r="C254" s="39">
        <v>2136.433</v>
      </c>
      <c r="D254" s="40">
        <v>1622</v>
      </c>
      <c r="E254" s="41">
        <f t="shared" si="18"/>
        <v>1.3171596794081382</v>
      </c>
      <c r="F254" s="42">
        <v>988126471</v>
      </c>
      <c r="G254" s="39">
        <v>2236.373</v>
      </c>
      <c r="H254" s="43">
        <v>441843.31996496109</v>
      </c>
      <c r="I254" s="38">
        <f t="shared" si="19"/>
        <v>1</v>
      </c>
      <c r="J254" s="40">
        <v>71</v>
      </c>
      <c r="K254" s="39">
        <f t="shared" si="20"/>
        <v>93.518337237977804</v>
      </c>
      <c r="L254" s="39">
        <f t="shared" si="21"/>
        <v>2142.8546627620221</v>
      </c>
      <c r="M254" s="43">
        <f t="shared" si="22"/>
        <v>461126.22016388137</v>
      </c>
      <c r="N254" s="38">
        <f t="shared" si="23"/>
        <v>1</v>
      </c>
      <c r="O254" s="4"/>
    </row>
    <row r="255" spans="1:15" s="3" customFormat="1" ht="15" x14ac:dyDescent="0.25">
      <c r="A255" s="37">
        <v>49902</v>
      </c>
      <c r="B255" s="38" t="s">
        <v>48</v>
      </c>
      <c r="C255" s="39">
        <v>733.21600000000001</v>
      </c>
      <c r="D255" s="40">
        <v>477</v>
      </c>
      <c r="E255" s="41">
        <f t="shared" si="18"/>
        <v>1.537140461215933</v>
      </c>
      <c r="F255" s="42">
        <v>299939221</v>
      </c>
      <c r="G255" s="39">
        <v>758.12300000000005</v>
      </c>
      <c r="H255" s="43">
        <v>395633.98155708238</v>
      </c>
      <c r="I255" s="38">
        <f t="shared" si="19"/>
        <v>1</v>
      </c>
      <c r="J255" s="40">
        <v>84</v>
      </c>
      <c r="K255" s="39">
        <f t="shared" si="20"/>
        <v>129.11979874213836</v>
      </c>
      <c r="L255" s="39">
        <f t="shared" si="21"/>
        <v>629.00320125786175</v>
      </c>
      <c r="M255" s="43">
        <f t="shared" si="22"/>
        <v>476848.48089833331</v>
      </c>
      <c r="N255" s="38">
        <f t="shared" si="23"/>
        <v>1</v>
      </c>
      <c r="O255" s="4"/>
    </row>
    <row r="256" spans="1:15" s="3" customFormat="1" ht="15" x14ac:dyDescent="0.25">
      <c r="A256" s="37">
        <v>94903</v>
      </c>
      <c r="B256" s="38" t="s">
        <v>399</v>
      </c>
      <c r="C256" s="39">
        <v>2403.1990000000001</v>
      </c>
      <c r="D256" s="40">
        <v>1908</v>
      </c>
      <c r="E256" s="41">
        <f t="shared" si="18"/>
        <v>1.2595382599580713</v>
      </c>
      <c r="F256" s="42">
        <v>949310089</v>
      </c>
      <c r="G256" s="39">
        <v>2481.1780000000003</v>
      </c>
      <c r="H256" s="43">
        <v>382604.58902988816</v>
      </c>
      <c r="I256" s="38">
        <f t="shared" si="19"/>
        <v>1</v>
      </c>
      <c r="J256" s="40">
        <v>67</v>
      </c>
      <c r="K256" s="39">
        <f t="shared" si="20"/>
        <v>84.389063417190783</v>
      </c>
      <c r="L256" s="39">
        <f t="shared" si="21"/>
        <v>2396.7889365828096</v>
      </c>
      <c r="M256" s="43">
        <f t="shared" si="22"/>
        <v>396075.7972929675</v>
      </c>
      <c r="N256" s="38">
        <f t="shared" si="23"/>
        <v>1</v>
      </c>
      <c r="O256" s="4"/>
    </row>
    <row r="257" spans="1:15" s="3" customFormat="1" ht="15" x14ac:dyDescent="0.25">
      <c r="A257" s="37">
        <v>93904</v>
      </c>
      <c r="B257" s="38" t="s">
        <v>115</v>
      </c>
      <c r="C257" s="39">
        <v>4041.5640000000003</v>
      </c>
      <c r="D257" s="40">
        <v>3042</v>
      </c>
      <c r="E257" s="41">
        <f t="shared" si="18"/>
        <v>1.328587771203156</v>
      </c>
      <c r="F257" s="42">
        <v>1583558445</v>
      </c>
      <c r="G257" s="39">
        <v>4016.3240000000001</v>
      </c>
      <c r="H257" s="43">
        <v>394280.55231599841</v>
      </c>
      <c r="I257" s="38">
        <f t="shared" si="19"/>
        <v>1</v>
      </c>
      <c r="J257" s="40">
        <v>32</v>
      </c>
      <c r="K257" s="39">
        <f t="shared" si="20"/>
        <v>42.514808678500991</v>
      </c>
      <c r="L257" s="39">
        <f t="shared" si="21"/>
        <v>3973.8091913214989</v>
      </c>
      <c r="M257" s="43">
        <f t="shared" si="22"/>
        <v>398498.86312064825</v>
      </c>
      <c r="N257" s="38">
        <f t="shared" si="23"/>
        <v>1</v>
      </c>
      <c r="O257" s="4"/>
    </row>
    <row r="258" spans="1:15" s="3" customFormat="1" ht="15" x14ac:dyDescent="0.25">
      <c r="A258" s="37">
        <v>35903</v>
      </c>
      <c r="B258" s="38" t="s">
        <v>462</v>
      </c>
      <c r="C258" s="39">
        <v>362.79</v>
      </c>
      <c r="D258" s="40">
        <v>238</v>
      </c>
      <c r="E258" s="41">
        <f t="shared" si="18"/>
        <v>1.524327731092437</v>
      </c>
      <c r="F258" s="42">
        <v>76876594</v>
      </c>
      <c r="G258" s="39">
        <v>344.964</v>
      </c>
      <c r="H258" s="43">
        <v>222853.96157280181</v>
      </c>
      <c r="I258" s="38">
        <f t="shared" si="19"/>
        <v>0</v>
      </c>
      <c r="J258" s="40">
        <v>78</v>
      </c>
      <c r="K258" s="39">
        <f t="shared" si="20"/>
        <v>118.89756302521009</v>
      </c>
      <c r="L258" s="39">
        <f t="shared" si="21"/>
        <v>226.06643697478989</v>
      </c>
      <c r="M258" s="43">
        <f t="shared" si="22"/>
        <v>340061.95271071134</v>
      </c>
      <c r="N258" s="38">
        <f t="shared" si="23"/>
        <v>1</v>
      </c>
      <c r="O258" s="4"/>
    </row>
    <row r="259" spans="1:15" s="3" customFormat="1" ht="15" x14ac:dyDescent="0.25">
      <c r="A259" s="37">
        <v>123905</v>
      </c>
      <c r="B259" s="38" t="s">
        <v>154</v>
      </c>
      <c r="C259" s="39">
        <v>6617.6100000000006</v>
      </c>
      <c r="D259" s="40">
        <v>5371</v>
      </c>
      <c r="E259" s="41">
        <f t="shared" si="18"/>
        <v>1.2321001675665613</v>
      </c>
      <c r="F259" s="42">
        <v>2346563802</v>
      </c>
      <c r="G259" s="39">
        <v>6518.3950000000004</v>
      </c>
      <c r="H259" s="43">
        <v>359991.04104614706</v>
      </c>
      <c r="I259" s="38">
        <f t="shared" si="19"/>
        <v>1</v>
      </c>
      <c r="J259" s="40">
        <v>32</v>
      </c>
      <c r="K259" s="39">
        <f t="shared" si="20"/>
        <v>39.427205362129961</v>
      </c>
      <c r="L259" s="39">
        <f t="shared" si="21"/>
        <v>6478.9677946378706</v>
      </c>
      <c r="M259" s="43">
        <f t="shared" si="22"/>
        <v>362181.73579162802</v>
      </c>
      <c r="N259" s="38">
        <f t="shared" si="23"/>
        <v>1</v>
      </c>
      <c r="O259" s="4"/>
    </row>
    <row r="260" spans="1:15" s="3" customFormat="1" ht="15" x14ac:dyDescent="0.25">
      <c r="A260" s="37">
        <v>46901</v>
      </c>
      <c r="B260" s="38" t="s">
        <v>45</v>
      </c>
      <c r="C260" s="39">
        <v>10175.151</v>
      </c>
      <c r="D260" s="40">
        <v>8905</v>
      </c>
      <c r="E260" s="41">
        <f t="shared" si="18"/>
        <v>1.1426334643458731</v>
      </c>
      <c r="F260" s="42">
        <v>4699587231</v>
      </c>
      <c r="G260" s="39">
        <v>10576.050000000001</v>
      </c>
      <c r="H260" s="43">
        <v>444361.29093565175</v>
      </c>
      <c r="I260" s="38">
        <f t="shared" si="19"/>
        <v>1</v>
      </c>
      <c r="J260" s="40">
        <v>105</v>
      </c>
      <c r="K260" s="39">
        <f t="shared" si="20"/>
        <v>119.97651375631668</v>
      </c>
      <c r="L260" s="39">
        <f t="shared" si="21"/>
        <v>10456.073486243684</v>
      </c>
      <c r="M260" s="43">
        <f t="shared" si="22"/>
        <v>449460.04225992813</v>
      </c>
      <c r="N260" s="38">
        <f t="shared" si="23"/>
        <v>1</v>
      </c>
      <c r="O260" s="4"/>
    </row>
    <row r="261" spans="1:15" s="3" customFormat="1" ht="15" x14ac:dyDescent="0.25">
      <c r="A261" s="37">
        <v>89903</v>
      </c>
      <c r="B261" s="38" t="s">
        <v>351</v>
      </c>
      <c r="C261" s="39">
        <v>1718.3150000000001</v>
      </c>
      <c r="D261" s="40">
        <v>1074</v>
      </c>
      <c r="E261" s="41">
        <f t="shared" si="18"/>
        <v>1.5999208566108007</v>
      </c>
      <c r="F261" s="42">
        <v>707080431</v>
      </c>
      <c r="G261" s="39">
        <v>1711.325</v>
      </c>
      <c r="H261" s="43">
        <v>413177.1761646677</v>
      </c>
      <c r="I261" s="38">
        <f t="shared" si="19"/>
        <v>1</v>
      </c>
      <c r="J261" s="40">
        <v>26</v>
      </c>
      <c r="K261" s="39">
        <f t="shared" si="20"/>
        <v>41.597942271880818</v>
      </c>
      <c r="L261" s="39">
        <f t="shared" si="21"/>
        <v>1669.7270577281192</v>
      </c>
      <c r="M261" s="43">
        <f t="shared" si="22"/>
        <v>423470.66709338402</v>
      </c>
      <c r="N261" s="38">
        <f t="shared" si="23"/>
        <v>1</v>
      </c>
      <c r="O261" s="4"/>
    </row>
    <row r="262" spans="1:15" s="3" customFormat="1" ht="15" x14ac:dyDescent="0.25">
      <c r="A262" s="37">
        <v>62902</v>
      </c>
      <c r="B262" s="38" t="s">
        <v>71</v>
      </c>
      <c r="C262" s="39">
        <v>255.81</v>
      </c>
      <c r="D262" s="40">
        <v>155</v>
      </c>
      <c r="E262" s="41">
        <f t="shared" si="18"/>
        <v>1.6503870967741936</v>
      </c>
      <c r="F262" s="42">
        <v>440250775</v>
      </c>
      <c r="G262" s="39">
        <v>296.108</v>
      </c>
      <c r="H262" s="43">
        <v>1486791.2214462291</v>
      </c>
      <c r="I262" s="38">
        <f t="shared" si="19"/>
        <v>1</v>
      </c>
      <c r="J262" s="40">
        <v>55</v>
      </c>
      <c r="K262" s="39">
        <f t="shared" si="20"/>
        <v>90.771290322580654</v>
      </c>
      <c r="L262" s="39">
        <f t="shared" si="21"/>
        <v>205.33670967741935</v>
      </c>
      <c r="M262" s="43">
        <f t="shared" si="22"/>
        <v>2144043.1946709715</v>
      </c>
      <c r="N262" s="38">
        <f t="shared" si="23"/>
        <v>1</v>
      </c>
      <c r="O262" s="4"/>
    </row>
    <row r="263" spans="1:15" s="3" customFormat="1" ht="15" x14ac:dyDescent="0.25">
      <c r="A263" s="37">
        <v>145906</v>
      </c>
      <c r="B263" s="38" t="s">
        <v>186</v>
      </c>
      <c r="C263" s="39">
        <v>892.87100000000009</v>
      </c>
      <c r="D263" s="40">
        <v>598</v>
      </c>
      <c r="E263" s="41">
        <f t="shared" si="18"/>
        <v>1.4930953177257527</v>
      </c>
      <c r="F263" s="42">
        <v>283748946</v>
      </c>
      <c r="G263" s="39">
        <v>876.56400000000008</v>
      </c>
      <c r="H263" s="43">
        <v>323705.90852464846</v>
      </c>
      <c r="I263" s="38">
        <f t="shared" si="19"/>
        <v>1</v>
      </c>
      <c r="J263" s="40">
        <v>73</v>
      </c>
      <c r="K263" s="39">
        <f t="shared" si="20"/>
        <v>108.99595819397994</v>
      </c>
      <c r="L263" s="39">
        <f t="shared" si="21"/>
        <v>767.56804180602012</v>
      </c>
      <c r="M263" s="43">
        <f t="shared" si="22"/>
        <v>369672.69420488598</v>
      </c>
      <c r="N263" s="38">
        <f t="shared" si="23"/>
        <v>1</v>
      </c>
      <c r="O263" s="4"/>
    </row>
    <row r="264" spans="1:15" s="3" customFormat="1" ht="15" x14ac:dyDescent="0.25">
      <c r="A264" s="37">
        <v>15910</v>
      </c>
      <c r="B264" s="38" t="s">
        <v>9</v>
      </c>
      <c r="C264" s="39">
        <v>78778.528000000006</v>
      </c>
      <c r="D264" s="40">
        <v>65786</v>
      </c>
      <c r="E264" s="41">
        <f t="shared" si="18"/>
        <v>1.1974968534338615</v>
      </c>
      <c r="F264" s="42">
        <v>37937203905</v>
      </c>
      <c r="G264" s="39">
        <v>80328.880999999994</v>
      </c>
      <c r="H264" s="43">
        <v>472273.52644187841</v>
      </c>
      <c r="I264" s="38">
        <f t="shared" si="19"/>
        <v>1</v>
      </c>
      <c r="J264" s="40">
        <v>394</v>
      </c>
      <c r="K264" s="39">
        <f t="shared" si="20"/>
        <v>471.81376025294139</v>
      </c>
      <c r="L264" s="39">
        <f t="shared" si="21"/>
        <v>79857.067239747048</v>
      </c>
      <c r="M264" s="43">
        <f t="shared" si="22"/>
        <v>475063.82611203153</v>
      </c>
      <c r="N264" s="38">
        <f t="shared" si="23"/>
        <v>1</v>
      </c>
      <c r="O264" s="4"/>
    </row>
    <row r="265" spans="1:15" s="3" customFormat="1" ht="15" x14ac:dyDescent="0.25">
      <c r="A265" s="37">
        <v>139911</v>
      </c>
      <c r="B265" s="38" t="s">
        <v>375</v>
      </c>
      <c r="C265" s="39">
        <v>3355.9340000000002</v>
      </c>
      <c r="D265" s="40">
        <v>2540</v>
      </c>
      <c r="E265" s="41">
        <f t="shared" si="18"/>
        <v>1.3212338582677166</v>
      </c>
      <c r="F265" s="42">
        <v>1186561079</v>
      </c>
      <c r="G265" s="39">
        <v>3533.893</v>
      </c>
      <c r="H265" s="43">
        <v>335765.98923623323</v>
      </c>
      <c r="I265" s="38">
        <f t="shared" si="19"/>
        <v>1</v>
      </c>
      <c r="J265" s="40">
        <v>384</v>
      </c>
      <c r="K265" s="39">
        <f t="shared" si="20"/>
        <v>507.35380157480313</v>
      </c>
      <c r="L265" s="39">
        <f t="shared" si="21"/>
        <v>3026.5391984251969</v>
      </c>
      <c r="M265" s="43">
        <f t="shared" si="22"/>
        <v>392052.11008580524</v>
      </c>
      <c r="N265" s="38">
        <f t="shared" si="23"/>
        <v>1</v>
      </c>
      <c r="O265" s="4"/>
    </row>
    <row r="266" spans="1:15" s="3" customFormat="1" ht="15" x14ac:dyDescent="0.25">
      <c r="A266" s="37">
        <v>154903</v>
      </c>
      <c r="B266" s="38" t="s">
        <v>198</v>
      </c>
      <c r="C266" s="39">
        <v>587.74300000000005</v>
      </c>
      <c r="D266" s="40">
        <v>345</v>
      </c>
      <c r="E266" s="41">
        <f t="shared" si="18"/>
        <v>1.7036028985507248</v>
      </c>
      <c r="F266" s="42">
        <v>215814987</v>
      </c>
      <c r="G266" s="39">
        <v>619.27100000000007</v>
      </c>
      <c r="H266" s="43">
        <v>348498.45544196316</v>
      </c>
      <c r="I266" s="38">
        <f t="shared" si="19"/>
        <v>1</v>
      </c>
      <c r="J266" s="40">
        <v>67</v>
      </c>
      <c r="K266" s="39">
        <f t="shared" si="20"/>
        <v>114.14139420289855</v>
      </c>
      <c r="L266" s="39">
        <f t="shared" si="21"/>
        <v>505.12960579710153</v>
      </c>
      <c r="M266" s="43">
        <f t="shared" si="22"/>
        <v>427246.75909550174</v>
      </c>
      <c r="N266" s="38">
        <f t="shared" si="23"/>
        <v>1</v>
      </c>
      <c r="O266" s="4"/>
    </row>
    <row r="267" spans="1:15" s="3" customFormat="1" ht="15" x14ac:dyDescent="0.25">
      <c r="A267" s="37">
        <v>15915</v>
      </c>
      <c r="B267" s="38" t="s">
        <v>10</v>
      </c>
      <c r="C267" s="39">
        <v>128424.53599999999</v>
      </c>
      <c r="D267" s="40">
        <v>106065</v>
      </c>
      <c r="E267" s="41">
        <f t="shared" si="18"/>
        <v>1.2108097487389808</v>
      </c>
      <c r="F267" s="42">
        <v>51164534062</v>
      </c>
      <c r="G267" s="39">
        <v>130487.6</v>
      </c>
      <c r="H267" s="43">
        <v>392102.65237463173</v>
      </c>
      <c r="I267" s="38">
        <f t="shared" si="19"/>
        <v>1</v>
      </c>
      <c r="J267" s="40">
        <v>112</v>
      </c>
      <c r="K267" s="39">
        <f t="shared" si="20"/>
        <v>135.61069185876585</v>
      </c>
      <c r="L267" s="39">
        <f t="shared" si="21"/>
        <v>130351.98930814124</v>
      </c>
      <c r="M267" s="43">
        <f t="shared" si="22"/>
        <v>392510.5733603444</v>
      </c>
      <c r="N267" s="38">
        <f t="shared" si="23"/>
        <v>1</v>
      </c>
      <c r="O267" s="4"/>
    </row>
    <row r="268" spans="1:15" s="3" customFormat="1" ht="15" x14ac:dyDescent="0.25">
      <c r="A268" s="37">
        <v>61911</v>
      </c>
      <c r="B268" s="38" t="s">
        <v>69</v>
      </c>
      <c r="C268" s="39">
        <v>26192.504000000001</v>
      </c>
      <c r="D268" s="40">
        <v>23028</v>
      </c>
      <c r="E268" s="41">
        <f t="shared" si="18"/>
        <v>1.1374198367205142</v>
      </c>
      <c r="F268" s="42">
        <v>14640189835</v>
      </c>
      <c r="G268" s="39">
        <v>27638.226999999999</v>
      </c>
      <c r="H268" s="43">
        <v>529707.99592173554</v>
      </c>
      <c r="I268" s="38">
        <f t="shared" si="19"/>
        <v>1</v>
      </c>
      <c r="J268" s="40">
        <v>471</v>
      </c>
      <c r="K268" s="39">
        <f t="shared" si="20"/>
        <v>535.72474309536221</v>
      </c>
      <c r="L268" s="39">
        <f t="shared" si="21"/>
        <v>27102.502256904638</v>
      </c>
      <c r="M268" s="43">
        <f t="shared" si="22"/>
        <v>540178.53024143784</v>
      </c>
      <c r="N268" s="38">
        <f t="shared" si="23"/>
        <v>1</v>
      </c>
      <c r="O268" s="4"/>
    </row>
    <row r="269" spans="1:15" s="3" customFormat="1" ht="15" x14ac:dyDescent="0.25">
      <c r="A269" s="37">
        <v>69902</v>
      </c>
      <c r="B269" s="38" t="s">
        <v>79</v>
      </c>
      <c r="C269" s="39">
        <v>514.77</v>
      </c>
      <c r="D269" s="40">
        <v>273</v>
      </c>
      <c r="E269" s="41">
        <f t="shared" si="18"/>
        <v>1.8856043956043955</v>
      </c>
      <c r="F269" s="42">
        <v>237664699</v>
      </c>
      <c r="G269" s="39">
        <v>566.649</v>
      </c>
      <c r="H269" s="43">
        <v>419421.36843089812</v>
      </c>
      <c r="I269" s="38">
        <f t="shared" si="19"/>
        <v>1</v>
      </c>
      <c r="J269" s="40">
        <v>3</v>
      </c>
      <c r="K269" s="39">
        <f t="shared" si="20"/>
        <v>5.6568131868131868</v>
      </c>
      <c r="L269" s="39">
        <f t="shared" si="21"/>
        <v>560.99218681318678</v>
      </c>
      <c r="M269" s="43">
        <f t="shared" si="22"/>
        <v>423650.64003849227</v>
      </c>
      <c r="N269" s="38">
        <f t="shared" si="23"/>
        <v>1</v>
      </c>
      <c r="O269" s="4"/>
    </row>
    <row r="270" spans="1:15" s="3" customFormat="1" ht="15" x14ac:dyDescent="0.25">
      <c r="A270" s="37">
        <v>235904</v>
      </c>
      <c r="B270" s="38" t="s">
        <v>298</v>
      </c>
      <c r="C270" s="39">
        <v>180.435</v>
      </c>
      <c r="D270" s="40">
        <v>110</v>
      </c>
      <c r="E270" s="41">
        <f t="shared" si="18"/>
        <v>1.6403181818181818</v>
      </c>
      <c r="F270" s="42">
        <v>232552953</v>
      </c>
      <c r="G270" s="39">
        <v>165.48600000000002</v>
      </c>
      <c r="H270" s="43">
        <v>1405272.6695913852</v>
      </c>
      <c r="I270" s="38">
        <f t="shared" si="19"/>
        <v>1</v>
      </c>
      <c r="J270" s="40">
        <v>16</v>
      </c>
      <c r="K270" s="39">
        <f t="shared" si="20"/>
        <v>26.245090909090909</v>
      </c>
      <c r="L270" s="39">
        <f t="shared" si="21"/>
        <v>139.2409090909091</v>
      </c>
      <c r="M270" s="43">
        <f t="shared" si="22"/>
        <v>1670148.1950837332</v>
      </c>
      <c r="N270" s="38">
        <f t="shared" si="23"/>
        <v>1</v>
      </c>
      <c r="O270" s="4"/>
    </row>
    <row r="271" spans="1:15" s="3" customFormat="1" ht="15" x14ac:dyDescent="0.25">
      <c r="A271" s="37">
        <v>145907</v>
      </c>
      <c r="B271" s="38" t="s">
        <v>397</v>
      </c>
      <c r="C271" s="39">
        <v>332.33300000000003</v>
      </c>
      <c r="D271" s="40">
        <v>200</v>
      </c>
      <c r="E271" s="41">
        <f t="shared" si="18"/>
        <v>1.6616650000000002</v>
      </c>
      <c r="F271" s="42">
        <v>140456643</v>
      </c>
      <c r="G271" s="39">
        <v>318.87299999999999</v>
      </c>
      <c r="H271" s="43">
        <v>440478.31895456812</v>
      </c>
      <c r="I271" s="38">
        <f t="shared" si="19"/>
        <v>1</v>
      </c>
      <c r="J271" s="40">
        <v>39</v>
      </c>
      <c r="K271" s="39">
        <f t="shared" si="20"/>
        <v>64.804935</v>
      </c>
      <c r="L271" s="39">
        <f t="shared" si="21"/>
        <v>254.06806499999999</v>
      </c>
      <c r="M271" s="43">
        <f t="shared" si="22"/>
        <v>552830.76603901398</v>
      </c>
      <c r="N271" s="38">
        <f t="shared" si="23"/>
        <v>1</v>
      </c>
      <c r="O271" s="4"/>
    </row>
    <row r="272" spans="1:15" s="3" customFormat="1" ht="15" x14ac:dyDescent="0.25">
      <c r="A272" s="37">
        <v>187910</v>
      </c>
      <c r="B272" s="38" t="s">
        <v>378</v>
      </c>
      <c r="C272" s="39">
        <v>1595.4</v>
      </c>
      <c r="D272" s="40">
        <v>1085</v>
      </c>
      <c r="E272" s="41">
        <f t="shared" si="18"/>
        <v>1.4704147465437789</v>
      </c>
      <c r="F272" s="42">
        <v>539718377</v>
      </c>
      <c r="G272" s="39">
        <v>1534.345</v>
      </c>
      <c r="H272" s="43">
        <v>351758.16195184266</v>
      </c>
      <c r="I272" s="38">
        <f t="shared" si="19"/>
        <v>1</v>
      </c>
      <c r="J272" s="40">
        <v>91</v>
      </c>
      <c r="K272" s="39">
        <f t="shared" si="20"/>
        <v>133.80774193548388</v>
      </c>
      <c r="L272" s="39">
        <f t="shared" si="21"/>
        <v>1400.5372580645162</v>
      </c>
      <c r="M272" s="43">
        <f t="shared" si="22"/>
        <v>385365.24029776128</v>
      </c>
      <c r="N272" s="38">
        <f t="shared" si="23"/>
        <v>1</v>
      </c>
      <c r="O272" s="4"/>
    </row>
    <row r="273" spans="1:15" s="3" customFormat="1" ht="15" x14ac:dyDescent="0.25">
      <c r="A273" s="37">
        <v>51901</v>
      </c>
      <c r="B273" s="38" t="s">
        <v>361</v>
      </c>
      <c r="C273" s="39">
        <v>419.64400000000001</v>
      </c>
      <c r="D273" s="40">
        <v>208</v>
      </c>
      <c r="E273" s="41">
        <f t="shared" si="18"/>
        <v>2.0175192307692309</v>
      </c>
      <c r="F273" s="42">
        <v>144435418</v>
      </c>
      <c r="G273" s="39">
        <v>379.58100000000002</v>
      </c>
      <c r="H273" s="43">
        <v>380512.77066028066</v>
      </c>
      <c r="I273" s="38">
        <f t="shared" si="19"/>
        <v>1</v>
      </c>
      <c r="J273" s="40">
        <v>1</v>
      </c>
      <c r="K273" s="39">
        <f t="shared" si="20"/>
        <v>2.0175192307692309</v>
      </c>
      <c r="L273" s="39">
        <f t="shared" si="21"/>
        <v>377.56348076923081</v>
      </c>
      <c r="M273" s="43">
        <f t="shared" si="22"/>
        <v>382546.04949009843</v>
      </c>
      <c r="N273" s="38">
        <f t="shared" si="23"/>
        <v>1</v>
      </c>
      <c r="O273" s="4"/>
    </row>
    <row r="274" spans="1:15" s="3" customFormat="1" ht="15" x14ac:dyDescent="0.25">
      <c r="A274" s="37">
        <v>104907</v>
      </c>
      <c r="B274" s="38" t="s">
        <v>133</v>
      </c>
      <c r="C274" s="39">
        <v>254.14500000000001</v>
      </c>
      <c r="D274" s="40">
        <v>131</v>
      </c>
      <c r="E274" s="41">
        <f t="shared" si="18"/>
        <v>1.9400381679389314</v>
      </c>
      <c r="F274" s="42">
        <v>172193245</v>
      </c>
      <c r="G274" s="39">
        <v>281.255</v>
      </c>
      <c r="H274" s="43">
        <v>612231.76476862631</v>
      </c>
      <c r="I274" s="38">
        <f t="shared" si="19"/>
        <v>1</v>
      </c>
      <c r="J274" s="40">
        <v>91</v>
      </c>
      <c r="K274" s="39">
        <f t="shared" si="20"/>
        <v>176.54347328244276</v>
      </c>
      <c r="L274" s="39">
        <f t="shared" si="21"/>
        <v>104.71152671755723</v>
      </c>
      <c r="M274" s="43">
        <f t="shared" si="22"/>
        <v>1644453.5802105532</v>
      </c>
      <c r="N274" s="38">
        <f t="shared" si="23"/>
        <v>1</v>
      </c>
      <c r="O274" s="4"/>
    </row>
    <row r="275" spans="1:15" s="3" customFormat="1" ht="15" x14ac:dyDescent="0.25">
      <c r="A275" s="37">
        <v>158905</v>
      </c>
      <c r="B275" s="38" t="s">
        <v>203</v>
      </c>
      <c r="C275" s="39">
        <v>2097.768</v>
      </c>
      <c r="D275" s="40">
        <v>1383</v>
      </c>
      <c r="E275" s="41">
        <f t="shared" si="18"/>
        <v>1.5168242950108459</v>
      </c>
      <c r="F275" s="42">
        <v>1254721072</v>
      </c>
      <c r="G275" s="39">
        <v>2087.9760000000001</v>
      </c>
      <c r="H275" s="43">
        <v>600926.96084629325</v>
      </c>
      <c r="I275" s="38">
        <f t="shared" si="19"/>
        <v>1</v>
      </c>
      <c r="J275" s="40">
        <v>46</v>
      </c>
      <c r="K275" s="39">
        <f t="shared" si="20"/>
        <v>69.773917570498909</v>
      </c>
      <c r="L275" s="39">
        <f t="shared" si="21"/>
        <v>2018.2020824295012</v>
      </c>
      <c r="M275" s="43">
        <f t="shared" si="22"/>
        <v>621702.39686284203</v>
      </c>
      <c r="N275" s="38">
        <f t="shared" si="23"/>
        <v>1</v>
      </c>
      <c r="O275" s="4"/>
    </row>
    <row r="276" spans="1:15" s="3" customFormat="1" ht="15" x14ac:dyDescent="0.25">
      <c r="A276" s="37">
        <v>182906</v>
      </c>
      <c r="B276" s="38" t="s">
        <v>240</v>
      </c>
      <c r="C276" s="39">
        <v>159.43200000000002</v>
      </c>
      <c r="D276" s="40">
        <v>105</v>
      </c>
      <c r="E276" s="41">
        <f t="shared" si="18"/>
        <v>1.5184000000000002</v>
      </c>
      <c r="F276" s="42">
        <v>504559376</v>
      </c>
      <c r="G276" s="39">
        <v>172.001</v>
      </c>
      <c r="H276" s="43">
        <v>2933467.689141342</v>
      </c>
      <c r="I276" s="38">
        <f t="shared" si="19"/>
        <v>1</v>
      </c>
      <c r="J276" s="40">
        <v>54</v>
      </c>
      <c r="K276" s="39">
        <f t="shared" si="20"/>
        <v>81.993600000000015</v>
      </c>
      <c r="L276" s="39">
        <f t="shared" si="21"/>
        <v>90.00739999999999</v>
      </c>
      <c r="M276" s="43">
        <f t="shared" si="22"/>
        <v>5605754.3713072482</v>
      </c>
      <c r="N276" s="38">
        <f t="shared" si="23"/>
        <v>1</v>
      </c>
      <c r="O276" s="4"/>
    </row>
    <row r="277" spans="1:15" s="3" customFormat="1" ht="15" x14ac:dyDescent="0.25">
      <c r="A277" s="37">
        <v>33902</v>
      </c>
      <c r="B277" s="38" t="s">
        <v>31</v>
      </c>
      <c r="C277" s="39">
        <v>1162.5060000000001</v>
      </c>
      <c r="D277" s="40">
        <v>708</v>
      </c>
      <c r="E277" s="41">
        <f t="shared" ref="E277:E340" si="24">C277/D277</f>
        <v>1.6419576271186442</v>
      </c>
      <c r="F277" s="42">
        <v>421893862</v>
      </c>
      <c r="G277" s="39">
        <v>1022.1890000000001</v>
      </c>
      <c r="H277" s="43">
        <v>412735.67021362972</v>
      </c>
      <c r="I277" s="38">
        <f t="shared" ref="I277:I340" si="25">IF(H277&gt;319500,1,0)</f>
        <v>1</v>
      </c>
      <c r="J277" s="40">
        <v>34</v>
      </c>
      <c r="K277" s="39">
        <f t="shared" ref="K277:K340" si="26">E277*J277</f>
        <v>55.826559322033901</v>
      </c>
      <c r="L277" s="39">
        <f t="shared" ref="L277:L340" si="27">IF(G277-K277&gt;0,G277-K277,((D277-J277)*E277))</f>
        <v>966.36244067796622</v>
      </c>
      <c r="M277" s="43">
        <f t="shared" ref="M277:M340" si="28">F277/L277</f>
        <v>436579.32494149293</v>
      </c>
      <c r="N277" s="38">
        <f t="shared" ref="N277:N340" si="29">IF(M277&gt;319500,1,0)</f>
        <v>1</v>
      </c>
      <c r="O277" s="4"/>
    </row>
    <row r="278" spans="1:15" s="3" customFormat="1" ht="15" x14ac:dyDescent="0.25">
      <c r="A278" s="37">
        <v>42905</v>
      </c>
      <c r="B278" s="38" t="s">
        <v>36</v>
      </c>
      <c r="C278" s="39">
        <v>326.67400000000004</v>
      </c>
      <c r="D278" s="40">
        <v>170</v>
      </c>
      <c r="E278" s="41">
        <f t="shared" si="24"/>
        <v>1.9216117647058826</v>
      </c>
      <c r="F278" s="42">
        <v>113440592</v>
      </c>
      <c r="G278" s="39">
        <v>299.38900000000001</v>
      </c>
      <c r="H278" s="43">
        <v>378907.01395174838</v>
      </c>
      <c r="I278" s="38">
        <f t="shared" si="25"/>
        <v>1</v>
      </c>
      <c r="J278" s="40">
        <v>64</v>
      </c>
      <c r="K278" s="39">
        <f t="shared" si="26"/>
        <v>122.98315294117648</v>
      </c>
      <c r="L278" s="39">
        <f t="shared" si="27"/>
        <v>176.40584705882353</v>
      </c>
      <c r="M278" s="43">
        <f t="shared" si="28"/>
        <v>643065.94079147838</v>
      </c>
      <c r="N278" s="38">
        <f t="shared" si="29"/>
        <v>1</v>
      </c>
      <c r="O278" s="4"/>
    </row>
    <row r="279" spans="1:15" s="3" customFormat="1" ht="15" x14ac:dyDescent="0.25">
      <c r="A279" s="37">
        <v>13902</v>
      </c>
      <c r="B279" s="38" t="s">
        <v>6</v>
      </c>
      <c r="C279" s="39">
        <v>333.63300000000004</v>
      </c>
      <c r="D279" s="40">
        <v>290</v>
      </c>
      <c r="E279" s="41">
        <f t="shared" si="24"/>
        <v>1.1504586206896552</v>
      </c>
      <c r="F279" s="42">
        <v>326755864</v>
      </c>
      <c r="G279" s="39">
        <v>351.29599999999999</v>
      </c>
      <c r="H279" s="43">
        <v>930143.99253051565</v>
      </c>
      <c r="I279" s="38">
        <f t="shared" si="25"/>
        <v>1</v>
      </c>
      <c r="J279" s="40">
        <v>59</v>
      </c>
      <c r="K279" s="39">
        <f t="shared" si="26"/>
        <v>67.877058620689652</v>
      </c>
      <c r="L279" s="39">
        <f t="shared" si="27"/>
        <v>283.41894137931035</v>
      </c>
      <c r="M279" s="43">
        <f t="shared" si="28"/>
        <v>1152907.6441037518</v>
      </c>
      <c r="N279" s="38">
        <f t="shared" si="29"/>
        <v>1</v>
      </c>
      <c r="O279" s="4"/>
    </row>
    <row r="280" spans="1:15" s="3" customFormat="1" ht="15" x14ac:dyDescent="0.25">
      <c r="A280" s="37">
        <v>82903</v>
      </c>
      <c r="B280" s="38" t="s">
        <v>352</v>
      </c>
      <c r="C280" s="39">
        <v>2991.0950000000003</v>
      </c>
      <c r="D280" s="40">
        <v>2266</v>
      </c>
      <c r="E280" s="41">
        <f t="shared" si="24"/>
        <v>1.3199889673433365</v>
      </c>
      <c r="F280" s="42">
        <v>1006132470</v>
      </c>
      <c r="G280" s="39">
        <v>2970.7429999999999</v>
      </c>
      <c r="H280" s="43">
        <v>338680.41429366323</v>
      </c>
      <c r="I280" s="38">
        <f t="shared" si="25"/>
        <v>1</v>
      </c>
      <c r="J280" s="40">
        <v>12</v>
      </c>
      <c r="K280" s="39">
        <f t="shared" si="26"/>
        <v>15.839867608120038</v>
      </c>
      <c r="L280" s="39">
        <f t="shared" si="27"/>
        <v>2954.9031323918798</v>
      </c>
      <c r="M280" s="43">
        <f t="shared" si="28"/>
        <v>340495.92318973067</v>
      </c>
      <c r="N280" s="38">
        <f t="shared" si="29"/>
        <v>1</v>
      </c>
      <c r="O280" s="4"/>
    </row>
    <row r="281" spans="1:15" s="3" customFormat="1" ht="15" x14ac:dyDescent="0.25">
      <c r="A281" s="37">
        <v>195901</v>
      </c>
      <c r="B281" s="38" t="s">
        <v>255</v>
      </c>
      <c r="C281" s="39">
        <v>3482.1410000000001</v>
      </c>
      <c r="D281" s="40">
        <v>2614</v>
      </c>
      <c r="E281" s="41">
        <f t="shared" si="24"/>
        <v>1.3321120887528692</v>
      </c>
      <c r="F281" s="42">
        <v>5178512480</v>
      </c>
      <c r="G281" s="39">
        <v>3483.259</v>
      </c>
      <c r="H281" s="43">
        <v>1486686.0259314624</v>
      </c>
      <c r="I281" s="38">
        <f t="shared" si="25"/>
        <v>1</v>
      </c>
      <c r="J281" s="40">
        <v>12</v>
      </c>
      <c r="K281" s="39">
        <f t="shared" si="26"/>
        <v>15.98534506503443</v>
      </c>
      <c r="L281" s="39">
        <f t="shared" si="27"/>
        <v>3467.2736549349656</v>
      </c>
      <c r="M281" s="43">
        <f t="shared" si="28"/>
        <v>1493540.1688382544</v>
      </c>
      <c r="N281" s="38">
        <f t="shared" si="29"/>
        <v>1</v>
      </c>
      <c r="O281" s="4"/>
    </row>
    <row r="282" spans="1:15" s="3" customFormat="1" ht="15" x14ac:dyDescent="0.25">
      <c r="A282" s="37">
        <v>119903</v>
      </c>
      <c r="B282" s="38" t="s">
        <v>150</v>
      </c>
      <c r="C282" s="39">
        <v>546.86599999999999</v>
      </c>
      <c r="D282" s="40">
        <v>340</v>
      </c>
      <c r="E282" s="41">
        <f t="shared" si="24"/>
        <v>1.6084294117647058</v>
      </c>
      <c r="F282" s="42">
        <v>302093371</v>
      </c>
      <c r="G282" s="39">
        <v>577.52</v>
      </c>
      <c r="H282" s="43">
        <v>523087.28875190474</v>
      </c>
      <c r="I282" s="38">
        <f t="shared" si="25"/>
        <v>1</v>
      </c>
      <c r="J282" s="40">
        <v>55</v>
      </c>
      <c r="K282" s="39">
        <f t="shared" si="26"/>
        <v>88.463617647058811</v>
      </c>
      <c r="L282" s="39">
        <f t="shared" si="27"/>
        <v>489.05638235294117</v>
      </c>
      <c r="M282" s="43">
        <f t="shared" si="28"/>
        <v>617706.63240621181</v>
      </c>
      <c r="N282" s="38">
        <f t="shared" si="29"/>
        <v>1</v>
      </c>
      <c r="O282" s="4"/>
    </row>
    <row r="283" spans="1:15" s="3" customFormat="1" ht="15" x14ac:dyDescent="0.25">
      <c r="A283" s="37">
        <v>179901</v>
      </c>
      <c r="B283" s="38" t="s">
        <v>234</v>
      </c>
      <c r="C283" s="39">
        <v>2872.2490000000003</v>
      </c>
      <c r="D283" s="40">
        <v>2215</v>
      </c>
      <c r="E283" s="41">
        <f t="shared" si="24"/>
        <v>1.2967264108352146</v>
      </c>
      <c r="F283" s="42">
        <v>1137198287</v>
      </c>
      <c r="G283" s="39">
        <v>3076.67</v>
      </c>
      <c r="H283" s="43">
        <v>369619.84450721071</v>
      </c>
      <c r="I283" s="38">
        <f t="shared" si="25"/>
        <v>1</v>
      </c>
      <c r="J283" s="40">
        <v>8</v>
      </c>
      <c r="K283" s="39">
        <f t="shared" si="26"/>
        <v>10.373811286681716</v>
      </c>
      <c r="L283" s="39">
        <f t="shared" si="27"/>
        <v>3066.2961887133183</v>
      </c>
      <c r="M283" s="43">
        <f t="shared" si="28"/>
        <v>370870.3324831748</v>
      </c>
      <c r="N283" s="38">
        <f t="shared" si="29"/>
        <v>1</v>
      </c>
      <c r="O283" s="4"/>
    </row>
    <row r="284" spans="1:15" s="3" customFormat="1" ht="15" x14ac:dyDescent="0.25">
      <c r="A284" s="37">
        <v>13903</v>
      </c>
      <c r="B284" s="38" t="s">
        <v>353</v>
      </c>
      <c r="C284" s="39">
        <v>685.81900000000007</v>
      </c>
      <c r="D284" s="40">
        <v>420</v>
      </c>
      <c r="E284" s="41">
        <f t="shared" si="24"/>
        <v>1.632902380952381</v>
      </c>
      <c r="F284" s="42">
        <v>551608008</v>
      </c>
      <c r="G284" s="39">
        <v>709.51600000000008</v>
      </c>
      <c r="H284" s="43">
        <v>777442.66232192074</v>
      </c>
      <c r="I284" s="38">
        <f t="shared" si="25"/>
        <v>1</v>
      </c>
      <c r="J284" s="40">
        <v>52</v>
      </c>
      <c r="K284" s="39">
        <f t="shared" si="26"/>
        <v>84.910923809523808</v>
      </c>
      <c r="L284" s="39">
        <f t="shared" si="27"/>
        <v>624.60507619047621</v>
      </c>
      <c r="M284" s="43">
        <f t="shared" si="28"/>
        <v>883130.84383544873</v>
      </c>
      <c r="N284" s="38">
        <f t="shared" si="29"/>
        <v>1</v>
      </c>
      <c r="O284" s="4"/>
    </row>
    <row r="285" spans="1:15" s="3" customFormat="1" ht="15" x14ac:dyDescent="0.25">
      <c r="A285" s="37">
        <v>227904</v>
      </c>
      <c r="B285" s="38" t="s">
        <v>401</v>
      </c>
      <c r="C285" s="39">
        <v>31089.323</v>
      </c>
      <c r="D285" s="40">
        <v>25228</v>
      </c>
      <c r="E285" s="41">
        <f t="shared" si="24"/>
        <v>1.2323340336134454</v>
      </c>
      <c r="F285" s="42">
        <v>12301343576</v>
      </c>
      <c r="G285" s="39">
        <v>31154.207999999999</v>
      </c>
      <c r="H285" s="43">
        <v>394853.35579707247</v>
      </c>
      <c r="I285" s="38">
        <f t="shared" si="25"/>
        <v>1</v>
      </c>
      <c r="J285" s="40">
        <v>239</v>
      </c>
      <c r="K285" s="39">
        <f t="shared" si="26"/>
        <v>294.52783403361343</v>
      </c>
      <c r="L285" s="39">
        <f t="shared" si="27"/>
        <v>30859.680165966387</v>
      </c>
      <c r="M285" s="43">
        <f t="shared" si="28"/>
        <v>398621.87520551629</v>
      </c>
      <c r="N285" s="38">
        <f t="shared" si="29"/>
        <v>1</v>
      </c>
      <c r="O285" s="4"/>
    </row>
    <row r="286" spans="1:15" s="3" customFormat="1" ht="15" x14ac:dyDescent="0.25">
      <c r="A286" s="37">
        <v>61903</v>
      </c>
      <c r="B286" s="38" t="s">
        <v>400</v>
      </c>
      <c r="C286" s="39">
        <v>1873.1010000000001</v>
      </c>
      <c r="D286" s="40">
        <v>1381</v>
      </c>
      <c r="E286" s="41">
        <f t="shared" si="24"/>
        <v>1.3563367125271544</v>
      </c>
      <c r="F286" s="42">
        <v>693309094</v>
      </c>
      <c r="G286" s="39">
        <v>1832.4190000000001</v>
      </c>
      <c r="H286" s="43">
        <v>378357.29382854031</v>
      </c>
      <c r="I286" s="38">
        <f t="shared" si="25"/>
        <v>1</v>
      </c>
      <c r="J286" s="40">
        <v>51</v>
      </c>
      <c r="K286" s="39">
        <f t="shared" si="26"/>
        <v>69.173172338884868</v>
      </c>
      <c r="L286" s="39">
        <f t="shared" si="27"/>
        <v>1763.2458276611153</v>
      </c>
      <c r="M286" s="43">
        <f t="shared" si="28"/>
        <v>393200.47331100202</v>
      </c>
      <c r="N286" s="38">
        <f t="shared" si="29"/>
        <v>1</v>
      </c>
      <c r="O286" s="4"/>
    </row>
    <row r="287" spans="1:15" s="3" customFormat="1" ht="15" x14ac:dyDescent="0.25">
      <c r="A287" s="37">
        <v>251902</v>
      </c>
      <c r="B287" s="38" t="s">
        <v>324</v>
      </c>
      <c r="C287" s="39">
        <v>793.84700000000009</v>
      </c>
      <c r="D287" s="40">
        <v>440</v>
      </c>
      <c r="E287" s="41">
        <f t="shared" si="24"/>
        <v>1.8041977272727274</v>
      </c>
      <c r="F287" s="42">
        <v>664127906</v>
      </c>
      <c r="G287" s="39">
        <v>857.12800000000004</v>
      </c>
      <c r="H287" s="43">
        <v>774829.3207082256</v>
      </c>
      <c r="I287" s="38">
        <f t="shared" si="25"/>
        <v>1</v>
      </c>
      <c r="J287" s="40">
        <v>8</v>
      </c>
      <c r="K287" s="39">
        <f t="shared" si="26"/>
        <v>14.433581818181819</v>
      </c>
      <c r="L287" s="39">
        <f t="shared" si="27"/>
        <v>842.69441818181826</v>
      </c>
      <c r="M287" s="43">
        <f t="shared" si="28"/>
        <v>788100.51623803319</v>
      </c>
      <c r="N287" s="38">
        <f t="shared" si="29"/>
        <v>1</v>
      </c>
      <c r="O287" s="4"/>
    </row>
    <row r="288" spans="1:15" s="3" customFormat="1" ht="15" x14ac:dyDescent="0.25">
      <c r="A288" s="37">
        <v>43910</v>
      </c>
      <c r="B288" s="38" t="s">
        <v>40</v>
      </c>
      <c r="C288" s="39">
        <v>63622.188999999998</v>
      </c>
      <c r="D288" s="40">
        <v>53680</v>
      </c>
      <c r="E288" s="41">
        <f t="shared" si="24"/>
        <v>1.1852121646795828</v>
      </c>
      <c r="F288" s="42">
        <v>49322240323</v>
      </c>
      <c r="G288" s="39">
        <v>63008.076999999997</v>
      </c>
      <c r="H288" s="43">
        <v>782792.34459099593</v>
      </c>
      <c r="I288" s="38">
        <f t="shared" si="25"/>
        <v>1</v>
      </c>
      <c r="J288" s="40">
        <v>653</v>
      </c>
      <c r="K288" s="39">
        <f t="shared" si="26"/>
        <v>773.94354353576762</v>
      </c>
      <c r="L288" s="39">
        <f t="shared" si="27"/>
        <v>62234.133456464231</v>
      </c>
      <c r="M288" s="43">
        <f t="shared" si="28"/>
        <v>792527.14842576347</v>
      </c>
      <c r="N288" s="38">
        <f t="shared" si="29"/>
        <v>1</v>
      </c>
      <c r="O288" s="4"/>
    </row>
    <row r="289" spans="1:15" s="3" customFormat="1" ht="15" x14ac:dyDescent="0.25">
      <c r="A289" s="37">
        <v>7905</v>
      </c>
      <c r="B289" s="38" t="s">
        <v>354</v>
      </c>
      <c r="C289" s="39">
        <v>4480.8890000000001</v>
      </c>
      <c r="D289" s="40">
        <v>3547</v>
      </c>
      <c r="E289" s="41">
        <f t="shared" si="24"/>
        <v>1.2632898223851141</v>
      </c>
      <c r="F289" s="42">
        <v>1687251609</v>
      </c>
      <c r="G289" s="39">
        <v>4322.6010000000006</v>
      </c>
      <c r="H289" s="43">
        <v>390332.48939700885</v>
      </c>
      <c r="I289" s="38">
        <f t="shared" si="25"/>
        <v>1</v>
      </c>
      <c r="J289" s="40">
        <v>94</v>
      </c>
      <c r="K289" s="39">
        <f t="shared" si="26"/>
        <v>118.74924330420073</v>
      </c>
      <c r="L289" s="39">
        <f t="shared" si="27"/>
        <v>4203.8517566957998</v>
      </c>
      <c r="M289" s="43">
        <f t="shared" si="28"/>
        <v>401358.49374626111</v>
      </c>
      <c r="N289" s="38">
        <f t="shared" si="29"/>
        <v>1</v>
      </c>
      <c r="O289" s="4"/>
    </row>
    <row r="290" spans="1:15" s="3" customFormat="1" ht="15" x14ac:dyDescent="0.25">
      <c r="A290" s="37">
        <v>117904</v>
      </c>
      <c r="B290" s="38" t="s">
        <v>145</v>
      </c>
      <c r="C290" s="39">
        <v>1093.7150000000001</v>
      </c>
      <c r="D290" s="40">
        <v>669</v>
      </c>
      <c r="E290" s="41">
        <f t="shared" si="24"/>
        <v>1.634850523168909</v>
      </c>
      <c r="F290" s="42">
        <v>1084895870</v>
      </c>
      <c r="G290" s="39">
        <v>1095.125</v>
      </c>
      <c r="H290" s="43">
        <v>990659.39504622761</v>
      </c>
      <c r="I290" s="38">
        <f t="shared" si="25"/>
        <v>1</v>
      </c>
      <c r="J290" s="40">
        <v>161</v>
      </c>
      <c r="K290" s="39">
        <f t="shared" si="26"/>
        <v>263.21093423019437</v>
      </c>
      <c r="L290" s="39">
        <f t="shared" si="27"/>
        <v>831.91406576980557</v>
      </c>
      <c r="M290" s="43">
        <f t="shared" si="28"/>
        <v>1304096.0775150491</v>
      </c>
      <c r="N290" s="38">
        <f t="shared" si="29"/>
        <v>1</v>
      </c>
      <c r="O290" s="4"/>
    </row>
    <row r="291" spans="1:15" s="3" customFormat="1" ht="15" x14ac:dyDescent="0.25">
      <c r="A291" s="37">
        <v>31909</v>
      </c>
      <c r="B291" s="38" t="s">
        <v>30</v>
      </c>
      <c r="C291" s="39">
        <v>3468.663</v>
      </c>
      <c r="D291" s="40">
        <v>2421</v>
      </c>
      <c r="E291" s="41">
        <f t="shared" si="24"/>
        <v>1.4327397769516728</v>
      </c>
      <c r="F291" s="42">
        <v>3564244775</v>
      </c>
      <c r="G291" s="39">
        <v>3592.8780000000002</v>
      </c>
      <c r="H291" s="43">
        <v>992030.56018044578</v>
      </c>
      <c r="I291" s="38">
        <f t="shared" si="25"/>
        <v>1</v>
      </c>
      <c r="J291" s="40">
        <v>81</v>
      </c>
      <c r="K291" s="39">
        <f t="shared" si="26"/>
        <v>116.0519219330855</v>
      </c>
      <c r="L291" s="39">
        <f t="shared" si="27"/>
        <v>3476.8260780669148</v>
      </c>
      <c r="M291" s="43">
        <f t="shared" si="28"/>
        <v>1025143.2470219187</v>
      </c>
      <c r="N291" s="38">
        <f t="shared" si="29"/>
        <v>1</v>
      </c>
      <c r="O291" s="4"/>
    </row>
    <row r="292" spans="1:15" s="3" customFormat="1" ht="15" x14ac:dyDescent="0.25">
      <c r="A292" s="37">
        <v>61906</v>
      </c>
      <c r="B292" s="38" t="s">
        <v>67</v>
      </c>
      <c r="C292" s="39">
        <v>1818.2180000000001</v>
      </c>
      <c r="D292" s="40">
        <v>1411</v>
      </c>
      <c r="E292" s="41">
        <f t="shared" si="24"/>
        <v>1.2886024096385542</v>
      </c>
      <c r="F292" s="42">
        <v>595807915</v>
      </c>
      <c r="G292" s="39">
        <v>1753.808</v>
      </c>
      <c r="H292" s="43">
        <v>339722.42970724276</v>
      </c>
      <c r="I292" s="38">
        <f t="shared" si="25"/>
        <v>1</v>
      </c>
      <c r="J292" s="40">
        <v>107</v>
      </c>
      <c r="K292" s="39">
        <f t="shared" si="26"/>
        <v>137.88045783132529</v>
      </c>
      <c r="L292" s="39">
        <f t="shared" si="27"/>
        <v>1615.9275421686748</v>
      </c>
      <c r="M292" s="43">
        <f t="shared" si="28"/>
        <v>368709.54882072797</v>
      </c>
      <c r="N292" s="38">
        <f t="shared" si="29"/>
        <v>1</v>
      </c>
      <c r="O292" s="4"/>
    </row>
    <row r="293" spans="1:15" s="3" customFormat="1" ht="15" x14ac:dyDescent="0.25">
      <c r="A293" s="37">
        <v>178908</v>
      </c>
      <c r="B293" s="38" t="s">
        <v>231</v>
      </c>
      <c r="C293" s="39">
        <v>634.41899999999998</v>
      </c>
      <c r="D293" s="40">
        <v>426</v>
      </c>
      <c r="E293" s="41">
        <f t="shared" si="24"/>
        <v>1.4892464788732394</v>
      </c>
      <c r="F293" s="42">
        <v>2594508053</v>
      </c>
      <c r="G293" s="39">
        <v>758.15200000000004</v>
      </c>
      <c r="H293" s="43">
        <v>3422147.6076037521</v>
      </c>
      <c r="I293" s="38">
        <f t="shared" si="25"/>
        <v>1</v>
      </c>
      <c r="J293" s="40">
        <v>83</v>
      </c>
      <c r="K293" s="39">
        <f t="shared" si="26"/>
        <v>123.60745774647887</v>
      </c>
      <c r="L293" s="39">
        <f t="shared" si="27"/>
        <v>634.54454225352117</v>
      </c>
      <c r="M293" s="43">
        <f t="shared" si="28"/>
        <v>4088772.1511020572</v>
      </c>
      <c r="N293" s="38">
        <f t="shared" si="29"/>
        <v>1</v>
      </c>
      <c r="O293" s="4"/>
    </row>
    <row r="294" spans="1:15" s="3" customFormat="1" ht="15" x14ac:dyDescent="0.25">
      <c r="A294" s="37">
        <v>123907</v>
      </c>
      <c r="B294" s="38" t="s">
        <v>155</v>
      </c>
      <c r="C294" s="39">
        <v>9976.4240000000009</v>
      </c>
      <c r="D294" s="40">
        <v>8039</v>
      </c>
      <c r="E294" s="41">
        <f t="shared" si="24"/>
        <v>1.2410031098395324</v>
      </c>
      <c r="F294" s="42">
        <v>3553419267</v>
      </c>
      <c r="G294" s="39">
        <v>10614.040999999999</v>
      </c>
      <c r="H294" s="43">
        <v>334784.76925046742</v>
      </c>
      <c r="I294" s="38">
        <f t="shared" si="25"/>
        <v>1</v>
      </c>
      <c r="J294" s="40">
        <v>10</v>
      </c>
      <c r="K294" s="39">
        <f t="shared" si="26"/>
        <v>12.410031098395324</v>
      </c>
      <c r="L294" s="39">
        <f t="shared" si="27"/>
        <v>10601.630968901603</v>
      </c>
      <c r="M294" s="43">
        <f t="shared" si="28"/>
        <v>335176.66078204918</v>
      </c>
      <c r="N294" s="38">
        <f t="shared" si="29"/>
        <v>1</v>
      </c>
      <c r="O294" s="4"/>
    </row>
    <row r="295" spans="1:15" s="3" customFormat="1" ht="15" x14ac:dyDescent="0.25">
      <c r="A295" s="37">
        <v>123908</v>
      </c>
      <c r="B295" s="38" t="s">
        <v>156</v>
      </c>
      <c r="C295" s="39">
        <v>6208.5240000000003</v>
      </c>
      <c r="D295" s="40">
        <v>5131</v>
      </c>
      <c r="E295" s="41">
        <f t="shared" si="24"/>
        <v>1.2100027285129604</v>
      </c>
      <c r="F295" s="42">
        <v>2251912735</v>
      </c>
      <c r="G295" s="39">
        <v>6228.3370000000004</v>
      </c>
      <c r="H295" s="43">
        <v>361559.23081875627</v>
      </c>
      <c r="I295" s="38">
        <f t="shared" si="25"/>
        <v>1</v>
      </c>
      <c r="J295" s="40">
        <v>43</v>
      </c>
      <c r="K295" s="39">
        <f t="shared" si="26"/>
        <v>52.030117326057301</v>
      </c>
      <c r="L295" s="39">
        <f t="shared" si="27"/>
        <v>6176.3068826739427</v>
      </c>
      <c r="M295" s="43">
        <f t="shared" si="28"/>
        <v>364605.05894180358</v>
      </c>
      <c r="N295" s="38">
        <f t="shared" si="29"/>
        <v>1</v>
      </c>
      <c r="O295" s="4"/>
    </row>
    <row r="296" spans="1:15" s="3" customFormat="1" ht="15" x14ac:dyDescent="0.25">
      <c r="A296" s="37">
        <v>91913</v>
      </c>
      <c r="B296" s="38" t="s">
        <v>110</v>
      </c>
      <c r="C296" s="39">
        <v>1844.6110000000001</v>
      </c>
      <c r="D296" s="40">
        <v>1435</v>
      </c>
      <c r="E296" s="41">
        <f t="shared" si="24"/>
        <v>1.285443205574913</v>
      </c>
      <c r="F296" s="42">
        <v>858761963</v>
      </c>
      <c r="G296" s="39">
        <v>1842.5230000000001</v>
      </c>
      <c r="H296" s="43">
        <v>466079.37214352272</v>
      </c>
      <c r="I296" s="38">
        <f t="shared" si="25"/>
        <v>1</v>
      </c>
      <c r="J296" s="40">
        <v>86</v>
      </c>
      <c r="K296" s="39">
        <f t="shared" si="26"/>
        <v>110.54811567944252</v>
      </c>
      <c r="L296" s="39">
        <f t="shared" si="27"/>
        <v>1731.9748843205575</v>
      </c>
      <c r="M296" s="43">
        <f t="shared" si="28"/>
        <v>495828.18479315692</v>
      </c>
      <c r="N296" s="38">
        <f t="shared" si="29"/>
        <v>1</v>
      </c>
      <c r="O296" s="4"/>
    </row>
    <row r="297" spans="1:15" s="3" customFormat="1" ht="15" x14ac:dyDescent="0.25">
      <c r="A297" s="37">
        <v>28906</v>
      </c>
      <c r="B297" s="38" t="s">
        <v>27</v>
      </c>
      <c r="C297" s="39">
        <v>319.654</v>
      </c>
      <c r="D297" s="40">
        <v>186</v>
      </c>
      <c r="E297" s="41">
        <f t="shared" si="24"/>
        <v>1.7185698924731183</v>
      </c>
      <c r="F297" s="42">
        <v>156553703</v>
      </c>
      <c r="G297" s="39">
        <v>353.40600000000001</v>
      </c>
      <c r="H297" s="43">
        <v>442985.4133772488</v>
      </c>
      <c r="I297" s="38">
        <f t="shared" si="25"/>
        <v>1</v>
      </c>
      <c r="J297" s="40">
        <v>50</v>
      </c>
      <c r="K297" s="39">
        <f t="shared" si="26"/>
        <v>85.928494623655922</v>
      </c>
      <c r="L297" s="39">
        <f t="shared" si="27"/>
        <v>267.47750537634408</v>
      </c>
      <c r="M297" s="43">
        <f t="shared" si="28"/>
        <v>585296.70665100252</v>
      </c>
      <c r="N297" s="38">
        <f t="shared" si="29"/>
        <v>1</v>
      </c>
      <c r="O297" s="4"/>
    </row>
    <row r="298" spans="1:15" s="3" customFormat="1" ht="15" x14ac:dyDescent="0.25">
      <c r="A298" s="37">
        <v>169909</v>
      </c>
      <c r="B298" s="38" t="s">
        <v>217</v>
      </c>
      <c r="C298" s="39">
        <v>252.04100000000003</v>
      </c>
      <c r="D298" s="40">
        <v>146</v>
      </c>
      <c r="E298" s="41">
        <f t="shared" si="24"/>
        <v>1.7263082191780823</v>
      </c>
      <c r="F298" s="42">
        <v>83695041</v>
      </c>
      <c r="G298" s="39">
        <v>259.05400000000003</v>
      </c>
      <c r="H298" s="43">
        <v>323079.5162398573</v>
      </c>
      <c r="I298" s="38">
        <f t="shared" si="25"/>
        <v>1</v>
      </c>
      <c r="J298" s="40">
        <v>90</v>
      </c>
      <c r="K298" s="39">
        <f t="shared" si="26"/>
        <v>155.36773972602739</v>
      </c>
      <c r="L298" s="39">
        <f t="shared" si="27"/>
        <v>103.68626027397264</v>
      </c>
      <c r="M298" s="43">
        <f t="shared" si="28"/>
        <v>807195.09777718503</v>
      </c>
      <c r="N298" s="38">
        <f t="shared" si="29"/>
        <v>1</v>
      </c>
      <c r="O298" s="4"/>
    </row>
    <row r="299" spans="1:15" s="3" customFormat="1" ht="15" x14ac:dyDescent="0.25">
      <c r="A299" s="37">
        <v>98903</v>
      </c>
      <c r="B299" s="38" t="s">
        <v>120</v>
      </c>
      <c r="C299" s="39">
        <v>233.61100000000002</v>
      </c>
      <c r="D299" s="40">
        <v>121</v>
      </c>
      <c r="E299" s="41">
        <f t="shared" si="24"/>
        <v>1.9306694214876035</v>
      </c>
      <c r="F299" s="42">
        <v>109883757</v>
      </c>
      <c r="G299" s="39">
        <v>240.411</v>
      </c>
      <c r="H299" s="43">
        <v>457066.2615271348</v>
      </c>
      <c r="I299" s="38">
        <f t="shared" si="25"/>
        <v>1</v>
      </c>
      <c r="J299" s="40">
        <v>73</v>
      </c>
      <c r="K299" s="39">
        <f t="shared" si="26"/>
        <v>140.93886776859506</v>
      </c>
      <c r="L299" s="39">
        <f t="shared" si="27"/>
        <v>99.472132231404942</v>
      </c>
      <c r="M299" s="43">
        <f t="shared" si="28"/>
        <v>1104668.7603355499</v>
      </c>
      <c r="N299" s="38">
        <f t="shared" si="29"/>
        <v>1</v>
      </c>
      <c r="O299" s="4"/>
    </row>
    <row r="300" spans="1:15" s="3" customFormat="1" ht="15" x14ac:dyDescent="0.25">
      <c r="A300" s="37">
        <v>43912</v>
      </c>
      <c r="B300" s="38" t="s">
        <v>355</v>
      </c>
      <c r="C300" s="39">
        <v>13247.120999999999</v>
      </c>
      <c r="D300" s="40">
        <v>12058</v>
      </c>
      <c r="E300" s="41">
        <f t="shared" si="24"/>
        <v>1.0986167689500745</v>
      </c>
      <c r="F300" s="42">
        <v>6507777884</v>
      </c>
      <c r="G300" s="39">
        <v>15043.491</v>
      </c>
      <c r="H300" s="43">
        <v>432597.58549395215</v>
      </c>
      <c r="I300" s="38">
        <f t="shared" si="25"/>
        <v>1</v>
      </c>
      <c r="J300" s="40">
        <v>219</v>
      </c>
      <c r="K300" s="39">
        <f t="shared" si="26"/>
        <v>240.59707240006634</v>
      </c>
      <c r="L300" s="39">
        <f t="shared" si="27"/>
        <v>14802.893927599933</v>
      </c>
      <c r="M300" s="43">
        <f t="shared" si="28"/>
        <v>439628.75879737781</v>
      </c>
      <c r="N300" s="38">
        <f t="shared" si="29"/>
        <v>1</v>
      </c>
      <c r="O300" s="4"/>
    </row>
    <row r="301" spans="1:15" s="3" customFormat="1" ht="15" x14ac:dyDescent="0.25">
      <c r="A301" s="37">
        <v>231902</v>
      </c>
      <c r="B301" s="38" t="s">
        <v>295</v>
      </c>
      <c r="C301" s="39">
        <v>533.63900000000001</v>
      </c>
      <c r="D301" s="40">
        <v>303</v>
      </c>
      <c r="E301" s="41">
        <f t="shared" si="24"/>
        <v>1.7611848184818482</v>
      </c>
      <c r="F301" s="42">
        <v>2467957131</v>
      </c>
      <c r="G301" s="39">
        <v>465.69800000000004</v>
      </c>
      <c r="H301" s="43">
        <v>5299479.7722987859</v>
      </c>
      <c r="I301" s="38">
        <f t="shared" si="25"/>
        <v>1</v>
      </c>
      <c r="J301" s="40">
        <v>14</v>
      </c>
      <c r="K301" s="39">
        <f t="shared" si="26"/>
        <v>24.656587458745875</v>
      </c>
      <c r="L301" s="39">
        <f t="shared" si="27"/>
        <v>441.04141254125415</v>
      </c>
      <c r="M301" s="43">
        <f t="shared" si="28"/>
        <v>5595749.1991053158</v>
      </c>
      <c r="N301" s="38">
        <f t="shared" si="29"/>
        <v>1</v>
      </c>
      <c r="O301" s="4"/>
    </row>
    <row r="302" spans="1:15" s="3" customFormat="1" ht="15" x14ac:dyDescent="0.25">
      <c r="A302" s="37">
        <v>192901</v>
      </c>
      <c r="B302" s="38" t="s">
        <v>253</v>
      </c>
      <c r="C302" s="39">
        <v>1332.962</v>
      </c>
      <c r="D302" s="40">
        <v>831</v>
      </c>
      <c r="E302" s="41">
        <f t="shared" si="24"/>
        <v>1.6040457280385079</v>
      </c>
      <c r="F302" s="42">
        <v>2135073274</v>
      </c>
      <c r="G302" s="39">
        <v>1426.4590000000001</v>
      </c>
      <c r="H302" s="43">
        <v>1496764.557551251</v>
      </c>
      <c r="I302" s="38">
        <f t="shared" si="25"/>
        <v>1</v>
      </c>
      <c r="J302" s="40">
        <v>2</v>
      </c>
      <c r="K302" s="39">
        <f t="shared" si="26"/>
        <v>3.2080914560770157</v>
      </c>
      <c r="L302" s="39">
        <f t="shared" si="27"/>
        <v>1423.2509085439231</v>
      </c>
      <c r="M302" s="43">
        <f t="shared" si="28"/>
        <v>1500138.3531062114</v>
      </c>
      <c r="N302" s="38">
        <f t="shared" si="29"/>
        <v>1</v>
      </c>
      <c r="O302" s="4"/>
    </row>
    <row r="303" spans="1:15" s="3" customFormat="1" ht="15" x14ac:dyDescent="0.25">
      <c r="A303" s="37">
        <v>45903</v>
      </c>
      <c r="B303" s="38" t="s">
        <v>360</v>
      </c>
      <c r="C303" s="39">
        <v>2033.9880000000001</v>
      </c>
      <c r="D303" s="40">
        <v>1347</v>
      </c>
      <c r="E303" s="41">
        <f t="shared" si="24"/>
        <v>1.5100133630289532</v>
      </c>
      <c r="F303" s="42">
        <v>777714802</v>
      </c>
      <c r="G303" s="39">
        <v>2073.2710000000002</v>
      </c>
      <c r="H303" s="43">
        <v>375114.87982034183</v>
      </c>
      <c r="I303" s="38">
        <f t="shared" si="25"/>
        <v>1</v>
      </c>
      <c r="J303" s="40">
        <v>95</v>
      </c>
      <c r="K303" s="39">
        <f t="shared" si="26"/>
        <v>143.45126948775055</v>
      </c>
      <c r="L303" s="39">
        <f t="shared" si="27"/>
        <v>1929.8197305122496</v>
      </c>
      <c r="M303" s="43">
        <f t="shared" si="28"/>
        <v>402998.67894581222</v>
      </c>
      <c r="N303" s="38">
        <f t="shared" si="29"/>
        <v>1</v>
      </c>
      <c r="O303" s="4"/>
    </row>
    <row r="304" spans="1:15" s="3" customFormat="1" ht="15" x14ac:dyDescent="0.25">
      <c r="A304" s="37">
        <v>93905</v>
      </c>
      <c r="B304" s="38" t="s">
        <v>116</v>
      </c>
      <c r="C304" s="39">
        <v>262.22300000000001</v>
      </c>
      <c r="D304" s="40">
        <v>160</v>
      </c>
      <c r="E304" s="41">
        <f t="shared" si="24"/>
        <v>1.63889375</v>
      </c>
      <c r="F304" s="42">
        <v>147130964</v>
      </c>
      <c r="G304" s="39">
        <v>243.47800000000001</v>
      </c>
      <c r="H304" s="43">
        <v>604288.53530914499</v>
      </c>
      <c r="I304" s="38">
        <f t="shared" si="25"/>
        <v>1</v>
      </c>
      <c r="J304" s="40">
        <v>35</v>
      </c>
      <c r="K304" s="39">
        <f t="shared" si="26"/>
        <v>57.361281250000005</v>
      </c>
      <c r="L304" s="39">
        <f t="shared" si="27"/>
        <v>186.11671875000002</v>
      </c>
      <c r="M304" s="43">
        <f t="shared" si="28"/>
        <v>790530.61427346908</v>
      </c>
      <c r="N304" s="38">
        <f t="shared" si="29"/>
        <v>1</v>
      </c>
      <c r="O304" s="4"/>
    </row>
    <row r="305" spans="1:15" s="3" customFormat="1" ht="15" x14ac:dyDescent="0.25">
      <c r="A305" s="37">
        <v>57916</v>
      </c>
      <c r="B305" s="38" t="s">
        <v>59</v>
      </c>
      <c r="C305" s="39">
        <v>48463.17</v>
      </c>
      <c r="D305" s="40">
        <v>39198</v>
      </c>
      <c r="E305" s="41">
        <f t="shared" si="24"/>
        <v>1.2363684371651615</v>
      </c>
      <c r="F305" s="42">
        <v>21120189321</v>
      </c>
      <c r="G305" s="39">
        <v>48961.072</v>
      </c>
      <c r="H305" s="43">
        <v>431366.97090700956</v>
      </c>
      <c r="I305" s="38">
        <f t="shared" si="25"/>
        <v>1</v>
      </c>
      <c r="J305" s="40">
        <v>471</v>
      </c>
      <c r="K305" s="39">
        <f t="shared" si="26"/>
        <v>582.32953390479111</v>
      </c>
      <c r="L305" s="39">
        <f t="shared" si="27"/>
        <v>48378.742466095209</v>
      </c>
      <c r="M305" s="43">
        <f t="shared" si="28"/>
        <v>436559.2870836081</v>
      </c>
      <c r="N305" s="38">
        <f t="shared" si="29"/>
        <v>1</v>
      </c>
      <c r="O305" s="4"/>
    </row>
    <row r="306" spans="1:15" s="3" customFormat="1" ht="15" x14ac:dyDescent="0.25">
      <c r="A306" s="37">
        <v>161912</v>
      </c>
      <c r="B306" s="38" t="s">
        <v>205</v>
      </c>
      <c r="C306" s="39">
        <v>949.94600000000003</v>
      </c>
      <c r="D306" s="40">
        <v>640</v>
      </c>
      <c r="E306" s="41">
        <f t="shared" si="24"/>
        <v>1.4842906250000001</v>
      </c>
      <c r="F306" s="42">
        <v>418924318</v>
      </c>
      <c r="G306" s="39">
        <v>954.0920000000001</v>
      </c>
      <c r="H306" s="43">
        <v>439081.67975415365</v>
      </c>
      <c r="I306" s="38">
        <f t="shared" si="25"/>
        <v>1</v>
      </c>
      <c r="J306" s="40">
        <v>197</v>
      </c>
      <c r="K306" s="39">
        <f t="shared" si="26"/>
        <v>292.405253125</v>
      </c>
      <c r="L306" s="39">
        <f t="shared" si="27"/>
        <v>661.68674687500015</v>
      </c>
      <c r="M306" s="43">
        <f t="shared" si="28"/>
        <v>633115.77567253192</v>
      </c>
      <c r="N306" s="38">
        <f t="shared" si="29"/>
        <v>1</v>
      </c>
      <c r="O306" s="4"/>
    </row>
    <row r="307" spans="1:15" s="3" customFormat="1" ht="15" x14ac:dyDescent="0.25">
      <c r="A307" s="37">
        <v>137903</v>
      </c>
      <c r="B307" s="38" t="s">
        <v>174</v>
      </c>
      <c r="C307" s="39">
        <v>750.35800000000006</v>
      </c>
      <c r="D307" s="40">
        <v>409</v>
      </c>
      <c r="E307" s="41">
        <f t="shared" si="24"/>
        <v>1.8346161369193155</v>
      </c>
      <c r="F307" s="42">
        <v>234270800</v>
      </c>
      <c r="G307" s="39">
        <v>767.73400000000004</v>
      </c>
      <c r="H307" s="43">
        <v>305145.79268340336</v>
      </c>
      <c r="I307" s="38">
        <f t="shared" si="25"/>
        <v>0</v>
      </c>
      <c r="J307" s="40">
        <v>152</v>
      </c>
      <c r="K307" s="39">
        <f t="shared" si="26"/>
        <v>278.86165281173595</v>
      </c>
      <c r="L307" s="39">
        <f t="shared" si="27"/>
        <v>488.87234718826409</v>
      </c>
      <c r="M307" s="43">
        <f t="shared" si="28"/>
        <v>479206.48682095046</v>
      </c>
      <c r="N307" s="38">
        <f t="shared" si="29"/>
        <v>1</v>
      </c>
      <c r="O307" s="4"/>
    </row>
    <row r="308" spans="1:15" s="3" customFormat="1" ht="15" x14ac:dyDescent="0.25">
      <c r="A308" s="37">
        <v>166904</v>
      </c>
      <c r="B308" s="38" t="s">
        <v>211</v>
      </c>
      <c r="C308" s="39">
        <v>2045.306</v>
      </c>
      <c r="D308" s="40">
        <v>1523</v>
      </c>
      <c r="E308" s="41">
        <f t="shared" si="24"/>
        <v>1.3429455022980958</v>
      </c>
      <c r="F308" s="42">
        <v>706444975</v>
      </c>
      <c r="G308" s="39">
        <v>2022.423</v>
      </c>
      <c r="H308" s="43">
        <v>349306.24058369588</v>
      </c>
      <c r="I308" s="38">
        <f t="shared" si="25"/>
        <v>1</v>
      </c>
      <c r="J308" s="40">
        <v>36</v>
      </c>
      <c r="K308" s="39">
        <f t="shared" si="26"/>
        <v>48.346038082731454</v>
      </c>
      <c r="L308" s="39">
        <f t="shared" si="27"/>
        <v>1974.0769619172686</v>
      </c>
      <c r="M308" s="43">
        <f t="shared" si="28"/>
        <v>357860.90847941639</v>
      </c>
      <c r="N308" s="38">
        <f t="shared" si="29"/>
        <v>1</v>
      </c>
      <c r="O308" s="4"/>
    </row>
    <row r="309" spans="1:15" s="3" customFormat="1" ht="15" x14ac:dyDescent="0.25">
      <c r="A309" s="37">
        <v>69901</v>
      </c>
      <c r="B309" s="38" t="s">
        <v>78</v>
      </c>
      <c r="C309" s="39">
        <v>596.73800000000006</v>
      </c>
      <c r="D309" s="40">
        <v>304</v>
      </c>
      <c r="E309" s="41">
        <f t="shared" si="24"/>
        <v>1.9629539473684212</v>
      </c>
      <c r="F309" s="42">
        <v>299289912</v>
      </c>
      <c r="G309" s="39">
        <v>485.86400000000003</v>
      </c>
      <c r="H309" s="43">
        <v>615995.24146674783</v>
      </c>
      <c r="I309" s="38">
        <f t="shared" si="25"/>
        <v>1</v>
      </c>
      <c r="J309" s="40">
        <v>19</v>
      </c>
      <c r="K309" s="39">
        <f t="shared" si="26"/>
        <v>37.296125000000004</v>
      </c>
      <c r="L309" s="39">
        <f t="shared" si="27"/>
        <v>448.56787500000002</v>
      </c>
      <c r="M309" s="43">
        <f t="shared" si="28"/>
        <v>667212.09582830686</v>
      </c>
      <c r="N309" s="38">
        <f t="shared" si="29"/>
        <v>1</v>
      </c>
      <c r="O309" s="4"/>
    </row>
    <row r="310" spans="1:15" s="3" customFormat="1" ht="15" x14ac:dyDescent="0.25">
      <c r="A310" s="37">
        <v>199901</v>
      </c>
      <c r="B310" s="38" t="s">
        <v>262</v>
      </c>
      <c r="C310" s="39">
        <v>18795.281999999999</v>
      </c>
      <c r="D310" s="40">
        <v>16144</v>
      </c>
      <c r="E310" s="41">
        <f t="shared" si="24"/>
        <v>1.1642270812685827</v>
      </c>
      <c r="F310" s="42">
        <v>8552629033</v>
      </c>
      <c r="G310" s="39">
        <v>18701.843000000001</v>
      </c>
      <c r="H310" s="43">
        <v>457314.77015393617</v>
      </c>
      <c r="I310" s="38">
        <f t="shared" si="25"/>
        <v>1</v>
      </c>
      <c r="J310" s="40">
        <v>238</v>
      </c>
      <c r="K310" s="39">
        <f t="shared" si="26"/>
        <v>277.08604534192267</v>
      </c>
      <c r="L310" s="39">
        <f t="shared" si="27"/>
        <v>18424.756954658078</v>
      </c>
      <c r="M310" s="43">
        <f t="shared" si="28"/>
        <v>464192.23081462446</v>
      </c>
      <c r="N310" s="38">
        <f t="shared" si="29"/>
        <v>1</v>
      </c>
      <c r="O310" s="4"/>
    </row>
    <row r="311" spans="1:15" s="3" customFormat="1" ht="15" x14ac:dyDescent="0.25">
      <c r="A311" s="37">
        <v>246909</v>
      </c>
      <c r="B311" s="38" t="s">
        <v>312</v>
      </c>
      <c r="C311" s="39">
        <v>57351.637000000002</v>
      </c>
      <c r="D311" s="40">
        <v>48919</v>
      </c>
      <c r="E311" s="41">
        <f t="shared" si="24"/>
        <v>1.1723795866636686</v>
      </c>
      <c r="F311" s="42">
        <v>33040316424</v>
      </c>
      <c r="G311" s="39">
        <v>57798.055</v>
      </c>
      <c r="H311" s="43">
        <v>571651.00839465961</v>
      </c>
      <c r="I311" s="38">
        <f t="shared" si="25"/>
        <v>1</v>
      </c>
      <c r="J311" s="40">
        <v>500</v>
      </c>
      <c r="K311" s="39">
        <f t="shared" si="26"/>
        <v>586.18979333183427</v>
      </c>
      <c r="L311" s="39">
        <f t="shared" si="27"/>
        <v>57211.865206668168</v>
      </c>
      <c r="M311" s="43">
        <f t="shared" si="28"/>
        <v>577508.11487525282</v>
      </c>
      <c r="N311" s="38">
        <f t="shared" si="29"/>
        <v>1</v>
      </c>
      <c r="O311" s="4"/>
    </row>
    <row r="312" spans="1:15" s="3" customFormat="1" ht="15" x14ac:dyDescent="0.25">
      <c r="A312" s="37">
        <v>75908</v>
      </c>
      <c r="B312" s="38" t="s">
        <v>87</v>
      </c>
      <c r="C312" s="39">
        <v>417.87700000000001</v>
      </c>
      <c r="D312" s="40">
        <v>266</v>
      </c>
      <c r="E312" s="41">
        <f t="shared" si="24"/>
        <v>1.5709661654135338</v>
      </c>
      <c r="F312" s="42">
        <v>292315563</v>
      </c>
      <c r="G312" s="39">
        <v>483.73400000000004</v>
      </c>
      <c r="H312" s="43">
        <v>604289.88452331233</v>
      </c>
      <c r="I312" s="38">
        <f t="shared" si="25"/>
        <v>1</v>
      </c>
      <c r="J312" s="40">
        <v>71</v>
      </c>
      <c r="K312" s="39">
        <f t="shared" si="26"/>
        <v>111.5385977443609</v>
      </c>
      <c r="L312" s="39">
        <f t="shared" si="27"/>
        <v>372.19540225563912</v>
      </c>
      <c r="M312" s="43">
        <f t="shared" si="28"/>
        <v>785381.98276620742</v>
      </c>
      <c r="N312" s="38">
        <f t="shared" si="29"/>
        <v>1</v>
      </c>
      <c r="O312" s="4"/>
    </row>
    <row r="313" spans="1:15" s="3" customFormat="1" ht="15" x14ac:dyDescent="0.25">
      <c r="A313" s="37">
        <v>139908</v>
      </c>
      <c r="B313" s="38" t="s">
        <v>374</v>
      </c>
      <c r="C313" s="39">
        <v>270.45800000000003</v>
      </c>
      <c r="D313" s="40">
        <v>158</v>
      </c>
      <c r="E313" s="41">
        <f t="shared" si="24"/>
        <v>1.7117594936708862</v>
      </c>
      <c r="F313" s="42">
        <v>118934828</v>
      </c>
      <c r="G313" s="39">
        <v>282.97700000000003</v>
      </c>
      <c r="H313" s="43">
        <v>420298.56843489042</v>
      </c>
      <c r="I313" s="38">
        <f t="shared" si="25"/>
        <v>1</v>
      </c>
      <c r="J313" s="40">
        <v>23</v>
      </c>
      <c r="K313" s="39">
        <f t="shared" si="26"/>
        <v>39.370468354430386</v>
      </c>
      <c r="L313" s="39">
        <f t="shared" si="27"/>
        <v>243.60653164556965</v>
      </c>
      <c r="M313" s="43">
        <f t="shared" si="28"/>
        <v>488225.11940296332</v>
      </c>
      <c r="N313" s="38">
        <f t="shared" si="29"/>
        <v>1</v>
      </c>
      <c r="O313" s="4"/>
    </row>
    <row r="314" spans="1:15" s="3" customFormat="1" ht="15" x14ac:dyDescent="0.25">
      <c r="A314" s="37">
        <v>237905</v>
      </c>
      <c r="B314" s="38" t="s">
        <v>406</v>
      </c>
      <c r="C314" s="39">
        <v>3308.3110000000001</v>
      </c>
      <c r="D314" s="40">
        <v>2386</v>
      </c>
      <c r="E314" s="41">
        <f t="shared" si="24"/>
        <v>1.386551131601006</v>
      </c>
      <c r="F314" s="42">
        <v>1121774670</v>
      </c>
      <c r="G314" s="39">
        <v>3353.3870000000002</v>
      </c>
      <c r="H314" s="43">
        <v>334519.89585454942</v>
      </c>
      <c r="I314" s="38">
        <f t="shared" si="25"/>
        <v>1</v>
      </c>
      <c r="J314" s="40">
        <v>59</v>
      </c>
      <c r="K314" s="39">
        <f t="shared" si="26"/>
        <v>81.806516764459346</v>
      </c>
      <c r="L314" s="39">
        <f t="shared" si="27"/>
        <v>3271.5804832355407</v>
      </c>
      <c r="M314" s="43">
        <f t="shared" si="28"/>
        <v>342884.63198392198</v>
      </c>
      <c r="N314" s="38">
        <f t="shared" si="29"/>
        <v>1</v>
      </c>
      <c r="O314" s="4"/>
    </row>
    <row r="315" spans="1:15" s="3" customFormat="1" ht="15" x14ac:dyDescent="0.25">
      <c r="A315" s="37">
        <v>128903</v>
      </c>
      <c r="B315" s="38" t="s">
        <v>163</v>
      </c>
      <c r="C315" s="39">
        <v>474.464</v>
      </c>
      <c r="D315" s="40">
        <v>273</v>
      </c>
      <c r="E315" s="41">
        <f t="shared" si="24"/>
        <v>1.7379633699633699</v>
      </c>
      <c r="F315" s="42">
        <v>413822591</v>
      </c>
      <c r="G315" s="39">
        <v>444.721</v>
      </c>
      <c r="H315" s="43">
        <v>930521.8125521394</v>
      </c>
      <c r="I315" s="38">
        <f t="shared" si="25"/>
        <v>1</v>
      </c>
      <c r="J315" s="40">
        <v>8</v>
      </c>
      <c r="K315" s="39">
        <f t="shared" si="26"/>
        <v>13.903706959706959</v>
      </c>
      <c r="L315" s="39">
        <f t="shared" si="27"/>
        <v>430.81729304029307</v>
      </c>
      <c r="M315" s="43">
        <f t="shared" si="28"/>
        <v>960552.41441131383</v>
      </c>
      <c r="N315" s="38">
        <f t="shared" si="29"/>
        <v>1</v>
      </c>
      <c r="O315" s="4"/>
    </row>
    <row r="316" spans="1:15" s="3" customFormat="1" ht="15" x14ac:dyDescent="0.25">
      <c r="A316" s="37">
        <v>232902</v>
      </c>
      <c r="B316" s="38" t="s">
        <v>383</v>
      </c>
      <c r="C316" s="39">
        <v>878.17600000000004</v>
      </c>
      <c r="D316" s="40">
        <v>461</v>
      </c>
      <c r="E316" s="41">
        <f t="shared" si="24"/>
        <v>1.9049370932754881</v>
      </c>
      <c r="F316" s="42">
        <v>324586082</v>
      </c>
      <c r="G316" s="39">
        <v>918.35200000000009</v>
      </c>
      <c r="H316" s="43">
        <v>353444.08462114743</v>
      </c>
      <c r="I316" s="38">
        <f t="shared" si="25"/>
        <v>1</v>
      </c>
      <c r="J316" s="40">
        <v>55</v>
      </c>
      <c r="K316" s="39">
        <f t="shared" si="26"/>
        <v>104.77154013015185</v>
      </c>
      <c r="L316" s="39">
        <f t="shared" si="27"/>
        <v>813.58045986984826</v>
      </c>
      <c r="M316" s="43">
        <f t="shared" si="28"/>
        <v>398960.02670949762</v>
      </c>
      <c r="N316" s="38">
        <f t="shared" si="29"/>
        <v>1</v>
      </c>
      <c r="O316" s="4"/>
    </row>
    <row r="317" spans="1:15" s="3" customFormat="1" ht="15" x14ac:dyDescent="0.25">
      <c r="A317" s="37">
        <v>123913</v>
      </c>
      <c r="B317" s="38" t="s">
        <v>158</v>
      </c>
      <c r="C317" s="39">
        <v>652.00400000000002</v>
      </c>
      <c r="D317" s="40">
        <v>352</v>
      </c>
      <c r="E317" s="41">
        <f t="shared" si="24"/>
        <v>1.852284090909091</v>
      </c>
      <c r="F317" s="42">
        <v>904953049</v>
      </c>
      <c r="G317" s="39">
        <v>698.92399999999998</v>
      </c>
      <c r="H317" s="43">
        <v>1294780.3323394246</v>
      </c>
      <c r="I317" s="38">
        <f t="shared" si="25"/>
        <v>1</v>
      </c>
      <c r="J317" s="40">
        <v>304</v>
      </c>
      <c r="K317" s="39">
        <f t="shared" si="26"/>
        <v>563.0943636363636</v>
      </c>
      <c r="L317" s="39">
        <f t="shared" si="27"/>
        <v>135.82963636363638</v>
      </c>
      <c r="M317" s="43">
        <f t="shared" si="28"/>
        <v>6662412.3661592118</v>
      </c>
      <c r="N317" s="38">
        <f t="shared" si="29"/>
        <v>1</v>
      </c>
      <c r="O317" s="4"/>
    </row>
    <row r="318" spans="1:15" s="3" customFormat="1" ht="15" x14ac:dyDescent="0.25">
      <c r="A318" s="37">
        <v>169911</v>
      </c>
      <c r="B318" s="38" t="s">
        <v>219</v>
      </c>
      <c r="C318" s="39">
        <v>449.47800000000001</v>
      </c>
      <c r="D318" s="40">
        <v>275</v>
      </c>
      <c r="E318" s="41">
        <f t="shared" si="24"/>
        <v>1.6344654545454547</v>
      </c>
      <c r="F318" s="42">
        <v>185266320</v>
      </c>
      <c r="G318" s="39">
        <v>381.11099999999999</v>
      </c>
      <c r="H318" s="43">
        <v>486121.68108503823</v>
      </c>
      <c r="I318" s="38">
        <f t="shared" si="25"/>
        <v>1</v>
      </c>
      <c r="J318" s="40">
        <v>36</v>
      </c>
      <c r="K318" s="39">
        <f t="shared" si="26"/>
        <v>58.840756363636366</v>
      </c>
      <c r="L318" s="39">
        <f t="shared" si="27"/>
        <v>322.2702436363636</v>
      </c>
      <c r="M318" s="43">
        <f t="shared" si="28"/>
        <v>574878.76606146374</v>
      </c>
      <c r="N318" s="38">
        <f t="shared" si="29"/>
        <v>1</v>
      </c>
      <c r="O318" s="4"/>
    </row>
    <row r="319" spans="1:15" s="3" customFormat="1" ht="15" x14ac:dyDescent="0.25">
      <c r="A319" s="37">
        <v>14908</v>
      </c>
      <c r="B319" s="38" t="s">
        <v>7</v>
      </c>
      <c r="C319" s="39">
        <v>2245.239</v>
      </c>
      <c r="D319" s="40">
        <v>1855</v>
      </c>
      <c r="E319" s="41">
        <f t="shared" si="24"/>
        <v>1.2103714285714287</v>
      </c>
      <c r="F319" s="42">
        <v>784846994</v>
      </c>
      <c r="G319" s="39">
        <v>2280.6620000000003</v>
      </c>
      <c r="H319" s="43">
        <v>344131.21891801589</v>
      </c>
      <c r="I319" s="38">
        <f t="shared" si="25"/>
        <v>1</v>
      </c>
      <c r="J319" s="40">
        <v>236</v>
      </c>
      <c r="K319" s="39">
        <f t="shared" si="26"/>
        <v>285.64765714285716</v>
      </c>
      <c r="L319" s="39">
        <f t="shared" si="27"/>
        <v>1995.0143428571432</v>
      </c>
      <c r="M319" s="43">
        <f t="shared" si="28"/>
        <v>393404.1861954676</v>
      </c>
      <c r="N319" s="38">
        <f t="shared" si="29"/>
        <v>1</v>
      </c>
      <c r="O319" s="4"/>
    </row>
    <row r="320" spans="1:15" s="3" customFormat="1" ht="15" x14ac:dyDescent="0.25">
      <c r="A320" s="37">
        <v>203901</v>
      </c>
      <c r="B320" s="38" t="s">
        <v>266</v>
      </c>
      <c r="C320" s="39">
        <v>1228.0710000000001</v>
      </c>
      <c r="D320" s="40">
        <v>749</v>
      </c>
      <c r="E320" s="41">
        <f t="shared" si="24"/>
        <v>1.6396141522029375</v>
      </c>
      <c r="F320" s="42">
        <v>406461450</v>
      </c>
      <c r="G320" s="39">
        <v>1220.5820000000001</v>
      </c>
      <c r="H320" s="43">
        <v>333006.26258620882</v>
      </c>
      <c r="I320" s="38">
        <f t="shared" si="25"/>
        <v>1</v>
      </c>
      <c r="J320" s="40">
        <v>15</v>
      </c>
      <c r="K320" s="39">
        <f t="shared" si="26"/>
        <v>24.594212283044062</v>
      </c>
      <c r="L320" s="39">
        <f t="shared" si="27"/>
        <v>1195.9877877169561</v>
      </c>
      <c r="M320" s="43">
        <f t="shared" si="28"/>
        <v>339854.18093265151</v>
      </c>
      <c r="N320" s="38">
        <f t="shared" si="29"/>
        <v>1</v>
      </c>
      <c r="O320" s="4"/>
    </row>
    <row r="321" spans="1:15" s="3" customFormat="1" ht="15" x14ac:dyDescent="0.25">
      <c r="A321" s="37">
        <v>214902</v>
      </c>
      <c r="B321" s="38" t="s">
        <v>279</v>
      </c>
      <c r="C321" s="39">
        <v>409.67099999999999</v>
      </c>
      <c r="D321" s="40">
        <v>238</v>
      </c>
      <c r="E321" s="41">
        <f t="shared" si="24"/>
        <v>1.7213067226890757</v>
      </c>
      <c r="F321" s="42">
        <v>169740216</v>
      </c>
      <c r="G321" s="39">
        <v>393.30700000000002</v>
      </c>
      <c r="H321" s="43">
        <v>431571.81540120055</v>
      </c>
      <c r="I321" s="38">
        <f t="shared" si="25"/>
        <v>1</v>
      </c>
      <c r="J321" s="40">
        <v>45</v>
      </c>
      <c r="K321" s="39">
        <f t="shared" si="26"/>
        <v>77.458802521008408</v>
      </c>
      <c r="L321" s="39">
        <f t="shared" si="27"/>
        <v>315.84819747899161</v>
      </c>
      <c r="M321" s="43">
        <f t="shared" si="28"/>
        <v>537410.74780485372</v>
      </c>
      <c r="N321" s="38">
        <f t="shared" si="29"/>
        <v>1</v>
      </c>
      <c r="O321" s="4"/>
    </row>
    <row r="322" spans="1:15" s="3" customFormat="1" ht="15" x14ac:dyDescent="0.25">
      <c r="A322" s="37">
        <v>105902</v>
      </c>
      <c r="B322" s="38" t="s">
        <v>134</v>
      </c>
      <c r="C322" s="39">
        <v>10142.956</v>
      </c>
      <c r="D322" s="40">
        <v>8157</v>
      </c>
      <c r="E322" s="41">
        <f t="shared" si="24"/>
        <v>1.2434664705161211</v>
      </c>
      <c r="F322" s="42">
        <v>5174998736</v>
      </c>
      <c r="G322" s="39">
        <v>10292.552</v>
      </c>
      <c r="H322" s="43">
        <v>502790.63307137048</v>
      </c>
      <c r="I322" s="38">
        <f t="shared" si="25"/>
        <v>1</v>
      </c>
      <c r="J322" s="40">
        <v>14</v>
      </c>
      <c r="K322" s="39">
        <f t="shared" si="26"/>
        <v>17.408530587225695</v>
      </c>
      <c r="L322" s="39">
        <f t="shared" si="27"/>
        <v>10275.143469412775</v>
      </c>
      <c r="M322" s="43">
        <f t="shared" si="28"/>
        <v>503642.4796797267</v>
      </c>
      <c r="N322" s="38">
        <f t="shared" si="29"/>
        <v>1</v>
      </c>
      <c r="O322" s="4"/>
    </row>
    <row r="323" spans="1:15" s="3" customFormat="1" ht="15" x14ac:dyDescent="0.25">
      <c r="A323" s="37">
        <v>58909</v>
      </c>
      <c r="B323" s="38" t="s">
        <v>64</v>
      </c>
      <c r="C323" s="39">
        <v>388.73700000000002</v>
      </c>
      <c r="D323" s="40">
        <v>240</v>
      </c>
      <c r="E323" s="41">
        <f t="shared" si="24"/>
        <v>1.6197375000000001</v>
      </c>
      <c r="F323" s="42">
        <v>523665970</v>
      </c>
      <c r="G323" s="39">
        <v>394.565</v>
      </c>
      <c r="H323" s="43">
        <v>1327198.2309632127</v>
      </c>
      <c r="I323" s="38">
        <f t="shared" si="25"/>
        <v>1</v>
      </c>
      <c r="J323" s="40">
        <v>106</v>
      </c>
      <c r="K323" s="39">
        <f t="shared" si="26"/>
        <v>171.69217499999999</v>
      </c>
      <c r="L323" s="39">
        <f t="shared" si="27"/>
        <v>222.87282500000001</v>
      </c>
      <c r="M323" s="43">
        <f t="shared" si="28"/>
        <v>2349617.8594227447</v>
      </c>
      <c r="N323" s="38">
        <f t="shared" si="29"/>
        <v>1</v>
      </c>
      <c r="O323" s="4"/>
    </row>
    <row r="324" spans="1:15" s="3" customFormat="1" ht="15" x14ac:dyDescent="0.25">
      <c r="A324" s="37">
        <v>182904</v>
      </c>
      <c r="B324" s="38" t="s">
        <v>239</v>
      </c>
      <c r="C324" s="39">
        <v>699.08300000000008</v>
      </c>
      <c r="D324" s="40">
        <v>448</v>
      </c>
      <c r="E324" s="41">
        <f t="shared" si="24"/>
        <v>1.5604531250000002</v>
      </c>
      <c r="F324" s="42">
        <v>270914911</v>
      </c>
      <c r="G324" s="39">
        <v>741.85500000000002</v>
      </c>
      <c r="H324" s="43">
        <v>365185.79911168624</v>
      </c>
      <c r="I324" s="38">
        <f t="shared" si="25"/>
        <v>1</v>
      </c>
      <c r="J324" s="40">
        <v>55</v>
      </c>
      <c r="K324" s="39">
        <f t="shared" si="26"/>
        <v>85.824921875000015</v>
      </c>
      <c r="L324" s="39">
        <f t="shared" si="27"/>
        <v>656.03007812500005</v>
      </c>
      <c r="M324" s="43">
        <f t="shared" si="28"/>
        <v>412961.11265858734</v>
      </c>
      <c r="N324" s="38">
        <f t="shared" si="29"/>
        <v>1</v>
      </c>
      <c r="O324" s="4"/>
    </row>
    <row r="325" spans="1:15" s="3" customFormat="1" ht="15" x14ac:dyDescent="0.25">
      <c r="A325" s="37">
        <v>75903</v>
      </c>
      <c r="B325" s="38" t="s">
        <v>85</v>
      </c>
      <c r="C325" s="39">
        <v>1133.537</v>
      </c>
      <c r="D325" s="40">
        <v>741</v>
      </c>
      <c r="E325" s="41">
        <f t="shared" si="24"/>
        <v>1.5297395411605939</v>
      </c>
      <c r="F325" s="42">
        <v>461290735</v>
      </c>
      <c r="G325" s="39">
        <v>1176.5899999999999</v>
      </c>
      <c r="H325" s="43">
        <v>392057.33093091054</v>
      </c>
      <c r="I325" s="38">
        <f t="shared" si="25"/>
        <v>1</v>
      </c>
      <c r="J325" s="40">
        <v>49</v>
      </c>
      <c r="K325" s="39">
        <f t="shared" si="26"/>
        <v>74.9572375168691</v>
      </c>
      <c r="L325" s="39">
        <f t="shared" si="27"/>
        <v>1101.6327624831308</v>
      </c>
      <c r="M325" s="43">
        <f t="shared" si="28"/>
        <v>418733.67487748776</v>
      </c>
      <c r="N325" s="38">
        <f t="shared" si="29"/>
        <v>1</v>
      </c>
      <c r="O325" s="4"/>
    </row>
    <row r="326" spans="1:15" s="3" customFormat="1" ht="15" x14ac:dyDescent="0.25">
      <c r="A326" s="37">
        <v>8902</v>
      </c>
      <c r="B326" s="38" t="s">
        <v>424</v>
      </c>
      <c r="C326" s="39">
        <v>3654.473</v>
      </c>
      <c r="D326" s="40">
        <v>2809</v>
      </c>
      <c r="E326" s="41">
        <f t="shared" si="24"/>
        <v>1.3009871840512637</v>
      </c>
      <c r="F326" s="42">
        <v>1240577510</v>
      </c>
      <c r="G326" s="39">
        <v>3751.828</v>
      </c>
      <c r="H326" s="43">
        <v>330659.48385693587</v>
      </c>
      <c r="I326" s="38">
        <f t="shared" si="25"/>
        <v>1</v>
      </c>
      <c r="J326" s="40">
        <v>52</v>
      </c>
      <c r="K326" s="39">
        <f t="shared" si="26"/>
        <v>67.651333570665713</v>
      </c>
      <c r="L326" s="39">
        <f t="shared" si="27"/>
        <v>3684.1766664293341</v>
      </c>
      <c r="M326" s="43">
        <f t="shared" si="28"/>
        <v>336731.27602818108</v>
      </c>
      <c r="N326" s="38">
        <f t="shared" si="29"/>
        <v>1</v>
      </c>
      <c r="O326" s="4"/>
    </row>
    <row r="327" spans="1:15" s="3" customFormat="1" ht="15" x14ac:dyDescent="0.25">
      <c r="A327" s="37">
        <v>94901</v>
      </c>
      <c r="B327" s="38" t="s">
        <v>367</v>
      </c>
      <c r="C327" s="39">
        <v>8837.5650000000005</v>
      </c>
      <c r="D327" s="40">
        <v>7441</v>
      </c>
      <c r="E327" s="41">
        <f t="shared" si="24"/>
        <v>1.1876851229673431</v>
      </c>
      <c r="F327" s="42">
        <v>3165753541</v>
      </c>
      <c r="G327" s="39">
        <v>8830.1080000000002</v>
      </c>
      <c r="H327" s="43">
        <v>358518.09977862105</v>
      </c>
      <c r="I327" s="38">
        <f t="shared" si="25"/>
        <v>1</v>
      </c>
      <c r="J327" s="40">
        <v>14</v>
      </c>
      <c r="K327" s="39">
        <f t="shared" si="26"/>
        <v>16.627591721542803</v>
      </c>
      <c r="L327" s="39">
        <f t="shared" si="27"/>
        <v>8813.4804082784576</v>
      </c>
      <c r="M327" s="43">
        <f t="shared" si="28"/>
        <v>359194.48326298245</v>
      </c>
      <c r="N327" s="38">
        <f t="shared" si="29"/>
        <v>1</v>
      </c>
      <c r="O327" s="4"/>
    </row>
    <row r="328" spans="1:15" s="3" customFormat="1" ht="15" x14ac:dyDescent="0.25">
      <c r="A328" s="37">
        <v>83903</v>
      </c>
      <c r="B328" s="38" t="s">
        <v>96</v>
      </c>
      <c r="C328" s="39">
        <v>3622.931</v>
      </c>
      <c r="D328" s="40">
        <v>2871</v>
      </c>
      <c r="E328" s="41">
        <f t="shared" si="24"/>
        <v>1.2619056078021595</v>
      </c>
      <c r="F328" s="42">
        <v>2836438084</v>
      </c>
      <c r="G328" s="39">
        <v>3607.9830000000002</v>
      </c>
      <c r="H328" s="43">
        <v>786156.16647861141</v>
      </c>
      <c r="I328" s="38">
        <f t="shared" si="25"/>
        <v>1</v>
      </c>
      <c r="J328" s="40">
        <v>9</v>
      </c>
      <c r="K328" s="39">
        <f t="shared" si="26"/>
        <v>11.357150470219436</v>
      </c>
      <c r="L328" s="39">
        <f t="shared" si="27"/>
        <v>3596.6258495297807</v>
      </c>
      <c r="M328" s="43">
        <f t="shared" si="28"/>
        <v>788638.63039043476</v>
      </c>
      <c r="N328" s="38">
        <f t="shared" si="29"/>
        <v>1</v>
      </c>
      <c r="O328" s="4"/>
    </row>
    <row r="329" spans="1:15" s="3" customFormat="1" ht="15" x14ac:dyDescent="0.25">
      <c r="A329" s="37">
        <v>101924</v>
      </c>
      <c r="B329" s="38" t="s">
        <v>127</v>
      </c>
      <c r="C329" s="39">
        <v>11334.403</v>
      </c>
      <c r="D329" s="40">
        <v>8900</v>
      </c>
      <c r="E329" s="41">
        <f t="shared" si="24"/>
        <v>1.2735284269662921</v>
      </c>
      <c r="F329" s="42">
        <v>5370108289</v>
      </c>
      <c r="G329" s="39">
        <v>11702.565000000001</v>
      </c>
      <c r="H329" s="43">
        <v>458883.01316848054</v>
      </c>
      <c r="I329" s="38">
        <f t="shared" si="25"/>
        <v>1</v>
      </c>
      <c r="J329" s="40">
        <v>93</v>
      </c>
      <c r="K329" s="39">
        <f t="shared" si="26"/>
        <v>118.43814370786517</v>
      </c>
      <c r="L329" s="39">
        <f t="shared" si="27"/>
        <v>11584.126856292136</v>
      </c>
      <c r="M329" s="43">
        <f t="shared" si="28"/>
        <v>463574.71353856288</v>
      </c>
      <c r="N329" s="38">
        <f t="shared" si="29"/>
        <v>1</v>
      </c>
      <c r="O329" s="4"/>
    </row>
    <row r="330" spans="1:15" s="3" customFormat="1" ht="15" x14ac:dyDescent="0.25">
      <c r="A330" s="37">
        <v>91906</v>
      </c>
      <c r="B330" s="38" t="s">
        <v>464</v>
      </c>
      <c r="C330" s="39">
        <v>9333.5730000000003</v>
      </c>
      <c r="D330" s="40">
        <v>7447</v>
      </c>
      <c r="E330" s="41">
        <f t="shared" si="24"/>
        <v>1.2533332885725796</v>
      </c>
      <c r="F330" s="42">
        <v>2997167334</v>
      </c>
      <c r="G330" s="39">
        <v>9289.7540000000008</v>
      </c>
      <c r="H330" s="43">
        <v>322631.50714216975</v>
      </c>
      <c r="I330" s="38">
        <f t="shared" si="25"/>
        <v>1</v>
      </c>
      <c r="J330" s="40">
        <v>200</v>
      </c>
      <c r="K330" s="39">
        <f t="shared" si="26"/>
        <v>250.66665771451594</v>
      </c>
      <c r="L330" s="39">
        <f t="shared" si="27"/>
        <v>9039.0873422854856</v>
      </c>
      <c r="M330" s="43">
        <f t="shared" si="28"/>
        <v>331578.53448091389</v>
      </c>
      <c r="N330" s="38">
        <f t="shared" si="29"/>
        <v>1</v>
      </c>
      <c r="O330" s="4"/>
    </row>
    <row r="331" spans="1:15" s="3" customFormat="1" ht="15" x14ac:dyDescent="0.25">
      <c r="A331" s="37">
        <v>143903</v>
      </c>
      <c r="B331" s="38" t="s">
        <v>181</v>
      </c>
      <c r="C331" s="39">
        <v>948.12</v>
      </c>
      <c r="D331" s="40">
        <v>633</v>
      </c>
      <c r="E331" s="41">
        <f t="shared" si="24"/>
        <v>1.4978199052132701</v>
      </c>
      <c r="F331" s="42">
        <v>606376211</v>
      </c>
      <c r="G331" s="39">
        <v>915.68600000000004</v>
      </c>
      <c r="H331" s="43">
        <v>662209.7651378311</v>
      </c>
      <c r="I331" s="38">
        <f t="shared" si="25"/>
        <v>1</v>
      </c>
      <c r="J331" s="40">
        <v>37</v>
      </c>
      <c r="K331" s="39">
        <f t="shared" si="26"/>
        <v>55.419336492890992</v>
      </c>
      <c r="L331" s="39">
        <f t="shared" si="27"/>
        <v>860.266663507109</v>
      </c>
      <c r="M331" s="43">
        <f t="shared" si="28"/>
        <v>704870.05567313731</v>
      </c>
      <c r="N331" s="38">
        <f t="shared" si="29"/>
        <v>1</v>
      </c>
      <c r="O331" s="4"/>
    </row>
    <row r="332" spans="1:15" s="3" customFormat="1" ht="15" x14ac:dyDescent="0.25">
      <c r="A332" s="37">
        <v>115902</v>
      </c>
      <c r="B332" s="38" t="s">
        <v>370</v>
      </c>
      <c r="C332" s="39">
        <v>286.55200000000002</v>
      </c>
      <c r="D332" s="40">
        <v>114</v>
      </c>
      <c r="E332" s="41">
        <f t="shared" si="24"/>
        <v>2.5136140350877194</v>
      </c>
      <c r="F332" s="42">
        <v>144669986</v>
      </c>
      <c r="G332" s="39">
        <v>278.89400000000001</v>
      </c>
      <c r="H332" s="43">
        <v>518727.49503395555</v>
      </c>
      <c r="I332" s="38">
        <f t="shared" si="25"/>
        <v>1</v>
      </c>
      <c r="J332" s="40">
        <v>7</v>
      </c>
      <c r="K332" s="39">
        <f t="shared" si="26"/>
        <v>17.595298245614035</v>
      </c>
      <c r="L332" s="39">
        <f t="shared" si="27"/>
        <v>261.29870175438595</v>
      </c>
      <c r="M332" s="43">
        <f t="shared" si="28"/>
        <v>553657.50012790365</v>
      </c>
      <c r="N332" s="38">
        <f t="shared" si="29"/>
        <v>1</v>
      </c>
      <c r="O332" s="4"/>
    </row>
    <row r="333" spans="1:15" s="3" customFormat="1" ht="15" x14ac:dyDescent="0.25">
      <c r="A333" s="37">
        <v>23902</v>
      </c>
      <c r="B333" s="38" t="s">
        <v>347</v>
      </c>
      <c r="C333" s="39">
        <v>375.26900000000001</v>
      </c>
      <c r="D333" s="40">
        <v>202</v>
      </c>
      <c r="E333" s="41">
        <f t="shared" si="24"/>
        <v>1.8577673267326733</v>
      </c>
      <c r="F333" s="42">
        <v>144911720</v>
      </c>
      <c r="G333" s="39">
        <v>342.238</v>
      </c>
      <c r="H333" s="43">
        <v>423423.81617470883</v>
      </c>
      <c r="I333" s="38">
        <f t="shared" si="25"/>
        <v>1</v>
      </c>
      <c r="J333" s="40">
        <v>36</v>
      </c>
      <c r="K333" s="39">
        <f t="shared" si="26"/>
        <v>66.879623762376241</v>
      </c>
      <c r="L333" s="39">
        <f t="shared" si="27"/>
        <v>275.35837623762376</v>
      </c>
      <c r="M333" s="43">
        <f t="shared" si="28"/>
        <v>526265.88658754551</v>
      </c>
      <c r="N333" s="38">
        <f t="shared" si="29"/>
        <v>1</v>
      </c>
      <c r="O333" s="4"/>
    </row>
    <row r="334" spans="1:15" s="3" customFormat="1" ht="15" x14ac:dyDescent="0.25">
      <c r="A334" s="37">
        <v>49909</v>
      </c>
      <c r="B334" s="38" t="s">
        <v>52</v>
      </c>
      <c r="C334" s="39">
        <v>138.905</v>
      </c>
      <c r="D334" s="40">
        <v>69</v>
      </c>
      <c r="E334" s="41">
        <f t="shared" si="24"/>
        <v>2.0131159420289855</v>
      </c>
      <c r="F334" s="42">
        <v>123066676</v>
      </c>
      <c r="G334" s="39">
        <v>138.93</v>
      </c>
      <c r="H334" s="43">
        <v>885817.8651119268</v>
      </c>
      <c r="I334" s="38">
        <f t="shared" si="25"/>
        <v>1</v>
      </c>
      <c r="J334" s="40">
        <v>39</v>
      </c>
      <c r="K334" s="39">
        <f t="shared" si="26"/>
        <v>78.51152173913043</v>
      </c>
      <c r="L334" s="39">
        <f t="shared" si="27"/>
        <v>60.418478260869577</v>
      </c>
      <c r="M334" s="43">
        <f t="shared" si="28"/>
        <v>2036904.5951245835</v>
      </c>
      <c r="N334" s="38">
        <f t="shared" si="29"/>
        <v>1</v>
      </c>
      <c r="O334" s="4"/>
    </row>
    <row r="335" spans="1:15" s="3" customFormat="1" ht="15" x14ac:dyDescent="0.25">
      <c r="A335" s="37">
        <v>249908</v>
      </c>
      <c r="B335" s="38" t="s">
        <v>320</v>
      </c>
      <c r="C335" s="39">
        <v>372.94800000000004</v>
      </c>
      <c r="D335" s="40">
        <v>227</v>
      </c>
      <c r="E335" s="41">
        <f t="shared" si="24"/>
        <v>1.6429427312775331</v>
      </c>
      <c r="F335" s="42">
        <v>234580118</v>
      </c>
      <c r="G335" s="39">
        <v>414.18700000000001</v>
      </c>
      <c r="H335" s="43">
        <v>566362.82162404899</v>
      </c>
      <c r="I335" s="38">
        <f t="shared" si="25"/>
        <v>1</v>
      </c>
      <c r="J335" s="40">
        <v>20</v>
      </c>
      <c r="K335" s="39">
        <f t="shared" si="26"/>
        <v>32.858854625550663</v>
      </c>
      <c r="L335" s="39">
        <f t="shared" si="27"/>
        <v>381.32814537444938</v>
      </c>
      <c r="M335" s="43">
        <f t="shared" si="28"/>
        <v>615166.02130076569</v>
      </c>
      <c r="N335" s="38">
        <f t="shared" si="29"/>
        <v>1</v>
      </c>
      <c r="O335" s="4"/>
    </row>
    <row r="336" spans="1:15" s="3" customFormat="1" ht="15" x14ac:dyDescent="0.25">
      <c r="A336" s="37">
        <v>11904</v>
      </c>
      <c r="B336" s="38" t="s">
        <v>425</v>
      </c>
      <c r="C336" s="39">
        <v>2296.482</v>
      </c>
      <c r="D336" s="40">
        <v>1772</v>
      </c>
      <c r="E336" s="41">
        <f t="shared" si="24"/>
        <v>1.2959830699774266</v>
      </c>
      <c r="F336" s="42">
        <v>787812223</v>
      </c>
      <c r="G336" s="39">
        <v>2298.9680000000003</v>
      </c>
      <c r="H336" s="43">
        <v>342680.8128690786</v>
      </c>
      <c r="I336" s="38">
        <f t="shared" si="25"/>
        <v>1</v>
      </c>
      <c r="J336" s="40">
        <v>80</v>
      </c>
      <c r="K336" s="39">
        <f t="shared" si="26"/>
        <v>103.67864559819412</v>
      </c>
      <c r="L336" s="39">
        <f t="shared" si="27"/>
        <v>2195.2893544018061</v>
      </c>
      <c r="M336" s="43">
        <f t="shared" si="28"/>
        <v>358864.86736718623</v>
      </c>
      <c r="N336" s="38">
        <f t="shared" si="29"/>
        <v>1</v>
      </c>
      <c r="O336" s="4"/>
    </row>
    <row r="337" spans="1:15" s="3" customFormat="1" ht="15" x14ac:dyDescent="0.25">
      <c r="A337" s="37">
        <v>208902</v>
      </c>
      <c r="B337" s="38" t="s">
        <v>270</v>
      </c>
      <c r="C337" s="39">
        <v>3436.6980000000003</v>
      </c>
      <c r="D337" s="40">
        <v>2694</v>
      </c>
      <c r="E337" s="41">
        <f t="shared" si="24"/>
        <v>1.2756859688195992</v>
      </c>
      <c r="F337" s="42">
        <v>2070395012</v>
      </c>
      <c r="G337" s="39">
        <v>3632.069</v>
      </c>
      <c r="H337" s="43">
        <v>570031.8501658421</v>
      </c>
      <c r="I337" s="38">
        <f t="shared" si="25"/>
        <v>1</v>
      </c>
      <c r="J337" s="40">
        <v>25</v>
      </c>
      <c r="K337" s="39">
        <f t="shared" si="26"/>
        <v>31.89214922048998</v>
      </c>
      <c r="L337" s="39">
        <f t="shared" si="27"/>
        <v>3600.17685077951</v>
      </c>
      <c r="M337" s="43">
        <f t="shared" si="28"/>
        <v>575081.47455359541</v>
      </c>
      <c r="N337" s="38">
        <f t="shared" si="29"/>
        <v>1</v>
      </c>
      <c r="O337" s="4"/>
    </row>
    <row r="338" spans="1:15" s="3" customFormat="1" ht="15" x14ac:dyDescent="0.25">
      <c r="A338" s="37">
        <v>26902</v>
      </c>
      <c r="B338" s="38" t="s">
        <v>411</v>
      </c>
      <c r="C338" s="39">
        <v>776.952</v>
      </c>
      <c r="D338" s="40">
        <v>494</v>
      </c>
      <c r="E338" s="41">
        <f t="shared" si="24"/>
        <v>1.5727773279352226</v>
      </c>
      <c r="F338" s="42">
        <v>292265611</v>
      </c>
      <c r="G338" s="39">
        <v>718.31100000000004</v>
      </c>
      <c r="H338" s="43">
        <v>406878.92987856234</v>
      </c>
      <c r="I338" s="38">
        <f t="shared" si="25"/>
        <v>1</v>
      </c>
      <c r="J338" s="40">
        <v>20</v>
      </c>
      <c r="K338" s="39">
        <f t="shared" si="26"/>
        <v>31.455546558704452</v>
      </c>
      <c r="L338" s="39">
        <f t="shared" si="27"/>
        <v>686.85545344129559</v>
      </c>
      <c r="M338" s="43">
        <f t="shared" si="28"/>
        <v>425512.54348449234</v>
      </c>
      <c r="N338" s="38">
        <f t="shared" si="29"/>
        <v>1</v>
      </c>
      <c r="O338" s="4"/>
    </row>
    <row r="339" spans="1:15" s="3" customFormat="1" ht="15" x14ac:dyDescent="0.25">
      <c r="A339" s="37">
        <v>218901</v>
      </c>
      <c r="B339" s="38" t="s">
        <v>282</v>
      </c>
      <c r="C339" s="39">
        <v>1340.088</v>
      </c>
      <c r="D339" s="40">
        <v>798</v>
      </c>
      <c r="E339" s="41">
        <f t="shared" si="24"/>
        <v>1.6793082706766918</v>
      </c>
      <c r="F339" s="42">
        <v>530281973</v>
      </c>
      <c r="G339" s="39">
        <v>1357.491</v>
      </c>
      <c r="H339" s="43">
        <v>390633.87749900366</v>
      </c>
      <c r="I339" s="38">
        <f t="shared" si="25"/>
        <v>1</v>
      </c>
      <c r="J339" s="40">
        <v>12</v>
      </c>
      <c r="K339" s="39">
        <f t="shared" si="26"/>
        <v>20.151699248120302</v>
      </c>
      <c r="L339" s="39">
        <f t="shared" si="27"/>
        <v>1337.3393007518796</v>
      </c>
      <c r="M339" s="43">
        <f t="shared" si="28"/>
        <v>396520.14466475678</v>
      </c>
      <c r="N339" s="38">
        <f t="shared" si="29"/>
        <v>1</v>
      </c>
      <c r="O339" s="4"/>
    </row>
    <row r="340" spans="1:15" s="3" customFormat="1" ht="15" x14ac:dyDescent="0.25">
      <c r="A340" s="37">
        <v>101920</v>
      </c>
      <c r="B340" s="38" t="s">
        <v>125</v>
      </c>
      <c r="C340" s="39">
        <v>43560.321000000004</v>
      </c>
      <c r="D340" s="40">
        <v>34674</v>
      </c>
      <c r="E340" s="41">
        <f t="shared" si="24"/>
        <v>1.2562819691988234</v>
      </c>
      <c r="F340" s="42">
        <v>30903018830</v>
      </c>
      <c r="G340" s="39">
        <v>42801.819000000003</v>
      </c>
      <c r="H340" s="43">
        <v>722002.46512887685</v>
      </c>
      <c r="I340" s="38">
        <f t="shared" si="25"/>
        <v>1</v>
      </c>
      <c r="J340" s="40">
        <v>729</v>
      </c>
      <c r="K340" s="39">
        <f t="shared" si="26"/>
        <v>915.8295555459423</v>
      </c>
      <c r="L340" s="39">
        <f t="shared" si="27"/>
        <v>41885.989444454062</v>
      </c>
      <c r="M340" s="43">
        <f t="shared" si="28"/>
        <v>737788.91796220257</v>
      </c>
      <c r="N340" s="38">
        <f t="shared" si="29"/>
        <v>1</v>
      </c>
      <c r="O340" s="4"/>
    </row>
    <row r="341" spans="1:15" s="3" customFormat="1" ht="15" x14ac:dyDescent="0.25">
      <c r="A341" s="37">
        <v>79910</v>
      </c>
      <c r="B341" s="38" t="s">
        <v>90</v>
      </c>
      <c r="C341" s="39">
        <v>4762.0889999999999</v>
      </c>
      <c r="D341" s="40">
        <v>3600</v>
      </c>
      <c r="E341" s="41">
        <f t="shared" ref="E341:E391" si="30">C341/D341</f>
        <v>1.3228024999999999</v>
      </c>
      <c r="F341" s="42">
        <v>2453003279</v>
      </c>
      <c r="G341" s="39">
        <v>4710.009</v>
      </c>
      <c r="H341" s="43">
        <v>520806.49506189901</v>
      </c>
      <c r="I341" s="38">
        <f t="shared" ref="I341:I391" si="31">IF(H341&gt;319500,1,0)</f>
        <v>1</v>
      </c>
      <c r="J341" s="40">
        <v>898</v>
      </c>
      <c r="K341" s="39">
        <f t="shared" ref="K341:K391" si="32">E341*J341</f>
        <v>1187.8766449999998</v>
      </c>
      <c r="L341" s="39">
        <f t="shared" ref="L341:L391" si="33">IF(G341-K341&gt;0,G341-K341,((D341-J341)*E341))</f>
        <v>3522.1323550000002</v>
      </c>
      <c r="M341" s="43">
        <f t="shared" ref="M341:M391" si="34">F341/L341</f>
        <v>696454.03175088798</v>
      </c>
      <c r="N341" s="38">
        <f t="shared" ref="N341:N391" si="35">IF(M341&gt;319500,1,0)</f>
        <v>1</v>
      </c>
      <c r="O341" s="4"/>
    </row>
    <row r="342" spans="1:15" s="3" customFormat="1" ht="15" x14ac:dyDescent="0.25">
      <c r="A342" s="37">
        <v>156902</v>
      </c>
      <c r="B342" s="38" t="s">
        <v>199</v>
      </c>
      <c r="C342" s="39">
        <v>1545.78</v>
      </c>
      <c r="D342" s="40">
        <v>1009</v>
      </c>
      <c r="E342" s="41">
        <f t="shared" si="30"/>
        <v>1.5319920713577799</v>
      </c>
      <c r="F342" s="42">
        <v>2003588051</v>
      </c>
      <c r="G342" s="39">
        <v>1527.6570000000002</v>
      </c>
      <c r="H342" s="43">
        <v>1311543.1350100185</v>
      </c>
      <c r="I342" s="38">
        <f t="shared" si="31"/>
        <v>1</v>
      </c>
      <c r="J342" s="40">
        <v>18</v>
      </c>
      <c r="K342" s="39">
        <f t="shared" si="32"/>
        <v>27.57585728444004</v>
      </c>
      <c r="L342" s="39">
        <f t="shared" si="33"/>
        <v>1500.0811427155602</v>
      </c>
      <c r="M342" s="43">
        <f t="shared" si="34"/>
        <v>1335653.1149861356</v>
      </c>
      <c r="N342" s="38">
        <f t="shared" si="35"/>
        <v>1</v>
      </c>
      <c r="O342" s="4"/>
    </row>
    <row r="343" spans="1:15" s="3" customFormat="1" ht="15" x14ac:dyDescent="0.25">
      <c r="A343" s="37">
        <v>72903</v>
      </c>
      <c r="B343" s="38" t="s">
        <v>364</v>
      </c>
      <c r="C343" s="39">
        <v>4456.0529999999999</v>
      </c>
      <c r="D343" s="40">
        <v>3641</v>
      </c>
      <c r="E343" s="41">
        <f t="shared" si="30"/>
        <v>1.2238541609447953</v>
      </c>
      <c r="F343" s="42">
        <v>1670321409</v>
      </c>
      <c r="G343" s="39">
        <v>4673.9350000000004</v>
      </c>
      <c r="H343" s="43">
        <v>357369.41335298843</v>
      </c>
      <c r="I343" s="38">
        <f t="shared" si="31"/>
        <v>1</v>
      </c>
      <c r="J343" s="40">
        <v>212</v>
      </c>
      <c r="K343" s="39">
        <f t="shared" si="32"/>
        <v>259.4570821202966</v>
      </c>
      <c r="L343" s="39">
        <f t="shared" si="33"/>
        <v>4414.4779178797035</v>
      </c>
      <c r="M343" s="43">
        <f t="shared" si="34"/>
        <v>378373.4883427085</v>
      </c>
      <c r="N343" s="38">
        <f t="shared" si="35"/>
        <v>1</v>
      </c>
      <c r="O343" s="4"/>
    </row>
    <row r="344" spans="1:15" s="3" customFormat="1" ht="15" x14ac:dyDescent="0.25">
      <c r="A344" s="37">
        <v>216901</v>
      </c>
      <c r="B344" s="38" t="s">
        <v>280</v>
      </c>
      <c r="C344" s="39">
        <v>567.98300000000006</v>
      </c>
      <c r="D344" s="40">
        <v>305</v>
      </c>
      <c r="E344" s="41">
        <f t="shared" si="30"/>
        <v>1.8622393442622953</v>
      </c>
      <c r="F344" s="42">
        <v>448404958</v>
      </c>
      <c r="G344" s="39">
        <v>524.88900000000001</v>
      </c>
      <c r="H344" s="43">
        <v>854285.30222580396</v>
      </c>
      <c r="I344" s="38">
        <f t="shared" si="31"/>
        <v>1</v>
      </c>
      <c r="J344" s="40">
        <v>14</v>
      </c>
      <c r="K344" s="39">
        <f t="shared" si="32"/>
        <v>26.071350819672134</v>
      </c>
      <c r="L344" s="39">
        <f t="shared" si="33"/>
        <v>498.81764918032786</v>
      </c>
      <c r="M344" s="43">
        <f t="shared" si="34"/>
        <v>898935.63055924838</v>
      </c>
      <c r="N344" s="38">
        <f t="shared" si="35"/>
        <v>1</v>
      </c>
      <c r="O344" s="4"/>
    </row>
    <row r="345" spans="1:15" s="3" customFormat="1" ht="15" x14ac:dyDescent="0.25">
      <c r="A345" s="37">
        <v>211902</v>
      </c>
      <c r="B345" s="38" t="s">
        <v>276</v>
      </c>
      <c r="C345" s="39">
        <v>1015.422</v>
      </c>
      <c r="D345" s="40">
        <v>572</v>
      </c>
      <c r="E345" s="41">
        <f t="shared" si="30"/>
        <v>1.7752132867132868</v>
      </c>
      <c r="F345" s="42">
        <v>409446546</v>
      </c>
      <c r="G345" s="39">
        <v>986.94400000000007</v>
      </c>
      <c r="H345" s="43">
        <v>414862.99729265284</v>
      </c>
      <c r="I345" s="38">
        <f t="shared" si="31"/>
        <v>1</v>
      </c>
      <c r="J345" s="40">
        <v>6</v>
      </c>
      <c r="K345" s="39">
        <f t="shared" si="32"/>
        <v>10.651279720279721</v>
      </c>
      <c r="L345" s="39">
        <f t="shared" si="33"/>
        <v>976.29272027972036</v>
      </c>
      <c r="M345" s="43">
        <f t="shared" si="34"/>
        <v>419389.12120812322</v>
      </c>
      <c r="N345" s="38">
        <f t="shared" si="35"/>
        <v>1</v>
      </c>
      <c r="O345" s="4"/>
    </row>
    <row r="346" spans="1:15" s="3" customFormat="1" ht="15" x14ac:dyDescent="0.25">
      <c r="A346" s="37">
        <v>140908</v>
      </c>
      <c r="B346" s="38" t="s">
        <v>177</v>
      </c>
      <c r="C346" s="39">
        <v>837.48200000000008</v>
      </c>
      <c r="D346" s="40">
        <v>467</v>
      </c>
      <c r="E346" s="41">
        <f t="shared" si="30"/>
        <v>1.7933233404710922</v>
      </c>
      <c r="F346" s="42">
        <v>453195285</v>
      </c>
      <c r="G346" s="39">
        <v>811.19900000000007</v>
      </c>
      <c r="H346" s="43">
        <v>558673.37730939011</v>
      </c>
      <c r="I346" s="38">
        <f t="shared" si="31"/>
        <v>1</v>
      </c>
      <c r="J346" s="40">
        <v>130</v>
      </c>
      <c r="K346" s="39">
        <f t="shared" si="32"/>
        <v>233.13203426124198</v>
      </c>
      <c r="L346" s="39">
        <f t="shared" si="33"/>
        <v>578.06696573875809</v>
      </c>
      <c r="M346" s="43">
        <f t="shared" si="34"/>
        <v>783984.05696963752</v>
      </c>
      <c r="N346" s="38">
        <f t="shared" si="35"/>
        <v>1</v>
      </c>
      <c r="O346" s="4"/>
    </row>
    <row r="347" spans="1:15" s="3" customFormat="1" ht="15" x14ac:dyDescent="0.25">
      <c r="A347" s="37">
        <v>110907</v>
      </c>
      <c r="B347" s="38" t="s">
        <v>140</v>
      </c>
      <c r="C347" s="39">
        <v>868.505</v>
      </c>
      <c r="D347" s="40">
        <v>585</v>
      </c>
      <c r="E347" s="41">
        <f t="shared" si="30"/>
        <v>1.4846239316239316</v>
      </c>
      <c r="F347" s="42">
        <v>795437689</v>
      </c>
      <c r="G347" s="39">
        <v>908.57800000000009</v>
      </c>
      <c r="H347" s="43">
        <v>875475.40112131252</v>
      </c>
      <c r="I347" s="38">
        <f t="shared" si="31"/>
        <v>1</v>
      </c>
      <c r="J347" s="40">
        <v>168</v>
      </c>
      <c r="K347" s="39">
        <f t="shared" si="32"/>
        <v>249.41682051282049</v>
      </c>
      <c r="L347" s="39">
        <f t="shared" si="33"/>
        <v>659.16117948717965</v>
      </c>
      <c r="M347" s="43">
        <f t="shared" si="34"/>
        <v>1206742.3169835974</v>
      </c>
      <c r="N347" s="38">
        <f t="shared" si="35"/>
        <v>1</v>
      </c>
      <c r="O347" s="4"/>
    </row>
    <row r="348" spans="1:15" s="3" customFormat="1" ht="15" x14ac:dyDescent="0.25">
      <c r="A348" s="37">
        <v>57919</v>
      </c>
      <c r="B348" s="38" t="s">
        <v>60</v>
      </c>
      <c r="C348" s="39">
        <v>2233.576</v>
      </c>
      <c r="D348" s="40">
        <v>1794</v>
      </c>
      <c r="E348" s="41">
        <f t="shared" si="30"/>
        <v>1.2450256410256411</v>
      </c>
      <c r="F348" s="42">
        <v>1088052317</v>
      </c>
      <c r="G348" s="39">
        <v>2431.2190000000001</v>
      </c>
      <c r="H348" s="43">
        <v>447533.6516373062</v>
      </c>
      <c r="I348" s="38">
        <f t="shared" si="31"/>
        <v>1</v>
      </c>
      <c r="J348" s="40">
        <v>129</v>
      </c>
      <c r="K348" s="39">
        <f t="shared" si="32"/>
        <v>160.6083076923077</v>
      </c>
      <c r="L348" s="39">
        <f t="shared" si="33"/>
        <v>2270.6106923076923</v>
      </c>
      <c r="M348" s="43">
        <f t="shared" si="34"/>
        <v>479189.28625064238</v>
      </c>
      <c r="N348" s="38">
        <f t="shared" si="35"/>
        <v>1</v>
      </c>
      <c r="O348" s="4"/>
    </row>
    <row r="349" spans="1:15" s="3" customFormat="1" ht="15" x14ac:dyDescent="0.25">
      <c r="A349" s="37">
        <v>20906</v>
      </c>
      <c r="B349" s="38" t="s">
        <v>20</v>
      </c>
      <c r="C349" s="39">
        <v>2624.076</v>
      </c>
      <c r="D349" s="40">
        <v>1962</v>
      </c>
      <c r="E349" s="41">
        <f t="shared" si="30"/>
        <v>1.3374495412844036</v>
      </c>
      <c r="F349" s="42">
        <v>2473942815</v>
      </c>
      <c r="G349" s="39">
        <v>2712.2220000000002</v>
      </c>
      <c r="H349" s="43">
        <v>912146.13516150217</v>
      </c>
      <c r="I349" s="38">
        <f t="shared" si="31"/>
        <v>1</v>
      </c>
      <c r="J349" s="40">
        <v>216</v>
      </c>
      <c r="K349" s="39">
        <f t="shared" si="32"/>
        <v>288.88910091743116</v>
      </c>
      <c r="L349" s="39">
        <f t="shared" si="33"/>
        <v>2423.3328990825689</v>
      </c>
      <c r="M349" s="43">
        <f t="shared" si="34"/>
        <v>1020884.4257165786</v>
      </c>
      <c r="N349" s="38">
        <f t="shared" si="35"/>
        <v>1</v>
      </c>
      <c r="O349" s="4"/>
    </row>
    <row r="350" spans="1:15" s="3" customFormat="1" ht="15" x14ac:dyDescent="0.25">
      <c r="A350" s="37">
        <v>201910</v>
      </c>
      <c r="B350" s="38" t="s">
        <v>265</v>
      </c>
      <c r="C350" s="39">
        <v>2070.1790000000001</v>
      </c>
      <c r="D350" s="40">
        <v>1613</v>
      </c>
      <c r="E350" s="41">
        <f t="shared" si="30"/>
        <v>1.2834339739615623</v>
      </c>
      <c r="F350" s="42">
        <v>950116046</v>
      </c>
      <c r="G350" s="39">
        <v>2251.2290000000003</v>
      </c>
      <c r="H350" s="43">
        <v>422043.26881005883</v>
      </c>
      <c r="I350" s="38">
        <f t="shared" si="31"/>
        <v>1</v>
      </c>
      <c r="J350" s="40">
        <v>315</v>
      </c>
      <c r="K350" s="39">
        <f t="shared" si="32"/>
        <v>404.28170179789214</v>
      </c>
      <c r="L350" s="39">
        <f t="shared" si="33"/>
        <v>1846.9472982021082</v>
      </c>
      <c r="M350" s="43">
        <f t="shared" si="34"/>
        <v>514425.09860724269</v>
      </c>
      <c r="N350" s="38">
        <f t="shared" si="35"/>
        <v>1</v>
      </c>
      <c r="O350" s="4"/>
    </row>
    <row r="351" spans="1:15" s="3" customFormat="1" ht="15" x14ac:dyDescent="0.25">
      <c r="A351" s="37">
        <v>81904</v>
      </c>
      <c r="B351" s="38" t="s">
        <v>93</v>
      </c>
      <c r="C351" s="39">
        <v>1683.1000000000001</v>
      </c>
      <c r="D351" s="40">
        <v>1230</v>
      </c>
      <c r="E351" s="41">
        <f t="shared" si="30"/>
        <v>1.3683739837398374</v>
      </c>
      <c r="F351" s="42">
        <v>704812990</v>
      </c>
      <c r="G351" s="39">
        <v>1750.489</v>
      </c>
      <c r="H351" s="43">
        <v>402637.77150270581</v>
      </c>
      <c r="I351" s="38">
        <f t="shared" si="31"/>
        <v>1</v>
      </c>
      <c r="J351" s="40">
        <v>89</v>
      </c>
      <c r="K351" s="39">
        <f t="shared" si="32"/>
        <v>121.78528455284552</v>
      </c>
      <c r="L351" s="39">
        <f t="shared" si="33"/>
        <v>1628.7037154471545</v>
      </c>
      <c r="M351" s="43">
        <f t="shared" si="34"/>
        <v>432744.75481042062</v>
      </c>
      <c r="N351" s="38">
        <f t="shared" si="35"/>
        <v>1</v>
      </c>
      <c r="O351" s="4"/>
    </row>
    <row r="352" spans="1:15" s="3" customFormat="1" ht="15" x14ac:dyDescent="0.25">
      <c r="A352" s="37">
        <v>222901</v>
      </c>
      <c r="B352" s="38" t="s">
        <v>286</v>
      </c>
      <c r="C352" s="39">
        <v>278.21600000000001</v>
      </c>
      <c r="D352" s="40">
        <v>138</v>
      </c>
      <c r="E352" s="41">
        <f t="shared" si="30"/>
        <v>2.0160579710144928</v>
      </c>
      <c r="F352" s="42">
        <v>242396383</v>
      </c>
      <c r="G352" s="39">
        <v>281.54400000000004</v>
      </c>
      <c r="H352" s="43">
        <v>860953.82249310927</v>
      </c>
      <c r="I352" s="38">
        <f t="shared" si="31"/>
        <v>1</v>
      </c>
      <c r="J352" s="40">
        <v>1</v>
      </c>
      <c r="K352" s="39">
        <f t="shared" si="32"/>
        <v>2.0160579710144928</v>
      </c>
      <c r="L352" s="39">
        <f t="shared" si="33"/>
        <v>279.52794202898554</v>
      </c>
      <c r="M352" s="43">
        <f t="shared" si="34"/>
        <v>867163.33701932675</v>
      </c>
      <c r="N352" s="38">
        <f t="shared" si="35"/>
        <v>1</v>
      </c>
      <c r="O352" s="4"/>
    </row>
    <row r="353" spans="1:15" s="3" customFormat="1" ht="15" x14ac:dyDescent="0.25">
      <c r="A353" s="37">
        <v>84906</v>
      </c>
      <c r="B353" s="38" t="s">
        <v>99</v>
      </c>
      <c r="C353" s="39">
        <v>10923.166999999999</v>
      </c>
      <c r="D353" s="40">
        <v>8770</v>
      </c>
      <c r="E353" s="41">
        <f t="shared" si="30"/>
        <v>1.2455150513112885</v>
      </c>
      <c r="F353" s="42">
        <v>4679651674</v>
      </c>
      <c r="G353" s="39">
        <v>11279.053</v>
      </c>
      <c r="H353" s="43">
        <v>414897.5693260773</v>
      </c>
      <c r="I353" s="38">
        <f t="shared" si="31"/>
        <v>1</v>
      </c>
      <c r="J353" s="40">
        <v>116</v>
      </c>
      <c r="K353" s="39">
        <f t="shared" si="32"/>
        <v>144.47974595210945</v>
      </c>
      <c r="L353" s="39">
        <f t="shared" si="33"/>
        <v>11134.573254047891</v>
      </c>
      <c r="M353" s="43">
        <f t="shared" si="34"/>
        <v>420281.18790262099</v>
      </c>
      <c r="N353" s="38">
        <f t="shared" si="35"/>
        <v>1</v>
      </c>
      <c r="O353" s="4"/>
    </row>
    <row r="354" spans="1:15" s="3" customFormat="1" ht="15" x14ac:dyDescent="0.25">
      <c r="A354" s="37">
        <v>211901</v>
      </c>
      <c r="B354" s="38" t="s">
        <v>275</v>
      </c>
      <c r="C354" s="39">
        <v>241.63400000000001</v>
      </c>
      <c r="D354" s="40">
        <v>105</v>
      </c>
      <c r="E354" s="41">
        <f t="shared" si="30"/>
        <v>2.3012761904761905</v>
      </c>
      <c r="F354" s="42">
        <v>91402557</v>
      </c>
      <c r="G354" s="39">
        <v>252.495</v>
      </c>
      <c r="H354" s="43">
        <v>361997.49301966373</v>
      </c>
      <c r="I354" s="38">
        <f t="shared" si="31"/>
        <v>1</v>
      </c>
      <c r="J354" s="40">
        <v>0</v>
      </c>
      <c r="K354" s="39">
        <f t="shared" si="32"/>
        <v>0</v>
      </c>
      <c r="L354" s="39">
        <f t="shared" si="33"/>
        <v>252.495</v>
      </c>
      <c r="M354" s="43">
        <f t="shared" si="34"/>
        <v>361997.49301966373</v>
      </c>
      <c r="N354" s="38">
        <f t="shared" si="35"/>
        <v>1</v>
      </c>
      <c r="O354" s="4"/>
    </row>
    <row r="355" spans="1:15" s="3" customFormat="1" ht="15" x14ac:dyDescent="0.25">
      <c r="A355" s="37">
        <v>56902</v>
      </c>
      <c r="B355" s="38" t="s">
        <v>55</v>
      </c>
      <c r="C355" s="39">
        <v>333.642</v>
      </c>
      <c r="D355" s="40">
        <v>174</v>
      </c>
      <c r="E355" s="41">
        <f t="shared" si="30"/>
        <v>1.9174827586206897</v>
      </c>
      <c r="F355" s="42">
        <v>177579234</v>
      </c>
      <c r="G355" s="39">
        <v>361.279</v>
      </c>
      <c r="H355" s="43">
        <v>491529.35542890674</v>
      </c>
      <c r="I355" s="38">
        <f t="shared" si="31"/>
        <v>1</v>
      </c>
      <c r="J355" s="40">
        <v>25</v>
      </c>
      <c r="K355" s="39">
        <f t="shared" si="32"/>
        <v>47.937068965517241</v>
      </c>
      <c r="L355" s="39">
        <f t="shared" si="33"/>
        <v>313.34193103448274</v>
      </c>
      <c r="M355" s="43">
        <f t="shared" si="34"/>
        <v>566726.6854893344</v>
      </c>
      <c r="N355" s="38">
        <f t="shared" si="35"/>
        <v>1</v>
      </c>
      <c r="O355" s="4"/>
    </row>
    <row r="356" spans="1:15" s="3" customFormat="1" ht="15" x14ac:dyDescent="0.25">
      <c r="A356" s="37">
        <v>149902</v>
      </c>
      <c r="B356" s="38" t="s">
        <v>196</v>
      </c>
      <c r="C356" s="39">
        <v>1140.287</v>
      </c>
      <c r="D356" s="40">
        <v>653</v>
      </c>
      <c r="E356" s="41">
        <f t="shared" si="30"/>
        <v>1.7462281776416539</v>
      </c>
      <c r="F356" s="42">
        <v>1493537335</v>
      </c>
      <c r="G356" s="39">
        <v>1190.5360000000001</v>
      </c>
      <c r="H356" s="43">
        <v>1254508.3349012544</v>
      </c>
      <c r="I356" s="38">
        <f t="shared" si="31"/>
        <v>1</v>
      </c>
      <c r="J356" s="40">
        <v>56</v>
      </c>
      <c r="K356" s="39">
        <f t="shared" si="32"/>
        <v>97.788777947932616</v>
      </c>
      <c r="L356" s="39">
        <f t="shared" si="33"/>
        <v>1092.7472220520674</v>
      </c>
      <c r="M356" s="43">
        <f t="shared" si="34"/>
        <v>1366772.9414999471</v>
      </c>
      <c r="N356" s="38">
        <f t="shared" si="35"/>
        <v>1</v>
      </c>
      <c r="O356" s="4"/>
    </row>
    <row r="357" spans="1:15" s="3" customFormat="1" ht="15" x14ac:dyDescent="0.25">
      <c r="A357" s="37">
        <v>224901</v>
      </c>
      <c r="B357" s="38" t="s">
        <v>288</v>
      </c>
      <c r="C357" s="39">
        <v>286.82</v>
      </c>
      <c r="D357" s="40">
        <v>129</v>
      </c>
      <c r="E357" s="41">
        <f t="shared" si="30"/>
        <v>2.2234108527131782</v>
      </c>
      <c r="F357" s="42">
        <v>122668139</v>
      </c>
      <c r="G357" s="39">
        <v>298.928</v>
      </c>
      <c r="H357" s="43">
        <v>410360.15027029923</v>
      </c>
      <c r="I357" s="38">
        <f t="shared" si="31"/>
        <v>1</v>
      </c>
      <c r="J357" s="40">
        <v>10</v>
      </c>
      <c r="K357" s="39">
        <f t="shared" si="32"/>
        <v>22.234108527131781</v>
      </c>
      <c r="L357" s="39">
        <f t="shared" si="33"/>
        <v>276.69389147286824</v>
      </c>
      <c r="M357" s="43">
        <f t="shared" si="34"/>
        <v>443335.19018806552</v>
      </c>
      <c r="N357" s="38">
        <f t="shared" si="35"/>
        <v>1</v>
      </c>
      <c r="O357" s="4"/>
    </row>
    <row r="358" spans="1:15" s="3" customFormat="1" ht="15" x14ac:dyDescent="0.25">
      <c r="A358" s="37">
        <v>158902</v>
      </c>
      <c r="B358" s="38" t="s">
        <v>201</v>
      </c>
      <c r="C358" s="39">
        <v>1518.2840000000001</v>
      </c>
      <c r="D358" s="40">
        <v>935</v>
      </c>
      <c r="E358" s="41">
        <f t="shared" si="30"/>
        <v>1.6238331550802141</v>
      </c>
      <c r="F358" s="42">
        <v>1137472832</v>
      </c>
      <c r="G358" s="39">
        <v>1420.5050000000001</v>
      </c>
      <c r="H358" s="43">
        <v>800752.43100165075</v>
      </c>
      <c r="I358" s="38">
        <f t="shared" si="31"/>
        <v>1</v>
      </c>
      <c r="J358" s="40">
        <v>134</v>
      </c>
      <c r="K358" s="39">
        <f t="shared" si="32"/>
        <v>217.5936427807487</v>
      </c>
      <c r="L358" s="39">
        <f t="shared" si="33"/>
        <v>1202.9113572192514</v>
      </c>
      <c r="M358" s="43">
        <f t="shared" si="34"/>
        <v>945599.87747515785</v>
      </c>
      <c r="N358" s="38">
        <f t="shared" si="35"/>
        <v>1</v>
      </c>
      <c r="O358" s="4"/>
    </row>
    <row r="359" spans="1:15" s="3" customFormat="1" ht="15" x14ac:dyDescent="0.25">
      <c r="A359" s="37">
        <v>101921</v>
      </c>
      <c r="B359" s="38" t="s">
        <v>126</v>
      </c>
      <c r="C359" s="39">
        <v>18338.243000000002</v>
      </c>
      <c r="D359" s="40">
        <v>15882</v>
      </c>
      <c r="E359" s="41">
        <f t="shared" si="30"/>
        <v>1.1546557738320111</v>
      </c>
      <c r="F359" s="42">
        <v>10227349868</v>
      </c>
      <c r="G359" s="39">
        <v>19310.98</v>
      </c>
      <c r="H359" s="43">
        <v>529613.19767303369</v>
      </c>
      <c r="I359" s="38">
        <f t="shared" si="31"/>
        <v>1</v>
      </c>
      <c r="J359" s="40">
        <v>495</v>
      </c>
      <c r="K359" s="39">
        <f t="shared" si="32"/>
        <v>571.55460804684549</v>
      </c>
      <c r="L359" s="39">
        <f t="shared" si="33"/>
        <v>18739.425391953155</v>
      </c>
      <c r="M359" s="43">
        <f t="shared" si="34"/>
        <v>545766.46050159563</v>
      </c>
      <c r="N359" s="38">
        <f t="shared" si="35"/>
        <v>1</v>
      </c>
      <c r="O359" s="4"/>
    </row>
    <row r="360" spans="1:15" s="3" customFormat="1" ht="15" x14ac:dyDescent="0.25">
      <c r="A360" s="37">
        <v>221905</v>
      </c>
      <c r="B360" s="38" t="s">
        <v>285</v>
      </c>
      <c r="C360" s="39">
        <v>246.5</v>
      </c>
      <c r="D360" s="40">
        <v>157</v>
      </c>
      <c r="E360" s="41">
        <f t="shared" si="30"/>
        <v>1.5700636942675159</v>
      </c>
      <c r="F360" s="42">
        <v>145049178</v>
      </c>
      <c r="G360" s="39">
        <v>322.71700000000004</v>
      </c>
      <c r="H360" s="43">
        <v>449462.46401646017</v>
      </c>
      <c r="I360" s="38">
        <f t="shared" si="31"/>
        <v>1</v>
      </c>
      <c r="J360" s="40">
        <v>71</v>
      </c>
      <c r="K360" s="39">
        <f t="shared" si="32"/>
        <v>111.47452229299363</v>
      </c>
      <c r="L360" s="39">
        <f t="shared" si="33"/>
        <v>211.2424777070064</v>
      </c>
      <c r="M360" s="43">
        <f t="shared" si="34"/>
        <v>686647.77829951129</v>
      </c>
      <c r="N360" s="38">
        <f t="shared" si="35"/>
        <v>1</v>
      </c>
      <c r="O360" s="4"/>
    </row>
    <row r="361" spans="1:15" s="3" customFormat="1" ht="15" x14ac:dyDescent="0.25">
      <c r="A361" s="37">
        <v>178912</v>
      </c>
      <c r="B361" s="38" t="s">
        <v>232</v>
      </c>
      <c r="C361" s="39">
        <v>4935.9540000000006</v>
      </c>
      <c r="D361" s="40">
        <v>3878</v>
      </c>
      <c r="E361" s="41">
        <f t="shared" si="30"/>
        <v>1.2728091799896855</v>
      </c>
      <c r="F361" s="42">
        <v>2668096160</v>
      </c>
      <c r="G361" s="39">
        <v>5065.0529999999999</v>
      </c>
      <c r="H361" s="43">
        <v>526765.69425828324</v>
      </c>
      <c r="I361" s="38">
        <f t="shared" si="31"/>
        <v>1</v>
      </c>
      <c r="J361" s="40">
        <v>808</v>
      </c>
      <c r="K361" s="39">
        <f t="shared" si="32"/>
        <v>1028.4298174316659</v>
      </c>
      <c r="L361" s="39">
        <f t="shared" si="33"/>
        <v>4036.623182568334</v>
      </c>
      <c r="M361" s="43">
        <f t="shared" si="34"/>
        <v>660972.31258093368</v>
      </c>
      <c r="N361" s="38">
        <f t="shared" si="35"/>
        <v>1</v>
      </c>
      <c r="O361" s="4"/>
    </row>
    <row r="362" spans="1:15" s="3" customFormat="1" ht="15" x14ac:dyDescent="0.25">
      <c r="A362" s="37">
        <v>212905</v>
      </c>
      <c r="B362" s="38" t="s">
        <v>277</v>
      </c>
      <c r="C362" s="39">
        <v>21977.98</v>
      </c>
      <c r="D362" s="40">
        <v>17943</v>
      </c>
      <c r="E362" s="41">
        <f t="shared" si="30"/>
        <v>1.2248776681714317</v>
      </c>
      <c r="F362" s="42">
        <v>8444680108</v>
      </c>
      <c r="G362" s="39">
        <v>22345.111000000001</v>
      </c>
      <c r="H362" s="43">
        <v>377920.7052495734</v>
      </c>
      <c r="I362" s="38">
        <f t="shared" si="31"/>
        <v>1</v>
      </c>
      <c r="J362" s="40">
        <v>184</v>
      </c>
      <c r="K362" s="39">
        <f t="shared" si="32"/>
        <v>225.37749094354345</v>
      </c>
      <c r="L362" s="39">
        <f t="shared" si="33"/>
        <v>22119.733509056456</v>
      </c>
      <c r="M362" s="43">
        <f t="shared" si="34"/>
        <v>381771.33122071769</v>
      </c>
      <c r="N362" s="38">
        <f t="shared" si="35"/>
        <v>1</v>
      </c>
      <c r="O362" s="4"/>
    </row>
    <row r="363" spans="1:15" s="3" customFormat="1" ht="15" x14ac:dyDescent="0.25">
      <c r="A363" s="37">
        <v>232904</v>
      </c>
      <c r="B363" s="38" t="s">
        <v>296</v>
      </c>
      <c r="C363" s="39">
        <v>431.416</v>
      </c>
      <c r="D363" s="40">
        <v>232</v>
      </c>
      <c r="E363" s="41">
        <f t="shared" si="30"/>
        <v>1.8595517241379311</v>
      </c>
      <c r="F363" s="42">
        <v>208672964</v>
      </c>
      <c r="G363" s="39">
        <v>386.21700000000004</v>
      </c>
      <c r="H363" s="43">
        <v>540299.79001442192</v>
      </c>
      <c r="I363" s="38">
        <f t="shared" si="31"/>
        <v>1</v>
      </c>
      <c r="J363" s="40">
        <v>77</v>
      </c>
      <c r="K363" s="39">
        <f t="shared" si="32"/>
        <v>143.18548275862071</v>
      </c>
      <c r="L363" s="39">
        <f t="shared" si="33"/>
        <v>243.03151724137933</v>
      </c>
      <c r="M363" s="43">
        <f t="shared" si="34"/>
        <v>858625.1131895195</v>
      </c>
      <c r="N363" s="38">
        <f t="shared" si="35"/>
        <v>1</v>
      </c>
      <c r="O363" s="4"/>
    </row>
    <row r="364" spans="1:15" s="3" customFormat="1" ht="15" x14ac:dyDescent="0.25">
      <c r="A364" s="37">
        <v>158906</v>
      </c>
      <c r="B364" s="38" t="s">
        <v>204</v>
      </c>
      <c r="C364" s="39">
        <v>1657.952</v>
      </c>
      <c r="D364" s="40">
        <v>1055</v>
      </c>
      <c r="E364" s="41">
        <f t="shared" si="30"/>
        <v>1.5715184834123224</v>
      </c>
      <c r="F364" s="42">
        <v>583429505</v>
      </c>
      <c r="G364" s="39">
        <v>1674.721</v>
      </c>
      <c r="H364" s="43">
        <v>348374.15008231223</v>
      </c>
      <c r="I364" s="38">
        <f t="shared" si="31"/>
        <v>1</v>
      </c>
      <c r="J364" s="40">
        <v>182</v>
      </c>
      <c r="K364" s="39">
        <f t="shared" si="32"/>
        <v>286.01636398104267</v>
      </c>
      <c r="L364" s="39">
        <f t="shared" si="33"/>
        <v>1388.7046360189574</v>
      </c>
      <c r="M364" s="43">
        <f t="shared" si="34"/>
        <v>420124.97824773984</v>
      </c>
      <c r="N364" s="38">
        <f t="shared" si="35"/>
        <v>1</v>
      </c>
      <c r="O364" s="4"/>
    </row>
    <row r="365" spans="1:15" s="3" customFormat="1" ht="15" x14ac:dyDescent="0.25">
      <c r="A365" s="37">
        <v>244903</v>
      </c>
      <c r="B365" s="38" t="s">
        <v>407</v>
      </c>
      <c r="C365" s="39">
        <v>2692.527</v>
      </c>
      <c r="D365" s="40">
        <v>1983</v>
      </c>
      <c r="E365" s="41">
        <f t="shared" si="30"/>
        <v>1.3578048411497732</v>
      </c>
      <c r="F365" s="42">
        <v>885364193</v>
      </c>
      <c r="G365" s="39">
        <v>2690.7570000000001</v>
      </c>
      <c r="H365" s="43">
        <v>329039.07450579893</v>
      </c>
      <c r="I365" s="38">
        <f t="shared" si="31"/>
        <v>1</v>
      </c>
      <c r="J365" s="40">
        <v>31</v>
      </c>
      <c r="K365" s="39">
        <f t="shared" si="32"/>
        <v>42.09195007564297</v>
      </c>
      <c r="L365" s="39">
        <f t="shared" si="33"/>
        <v>2648.6650499243569</v>
      </c>
      <c r="M365" s="43">
        <f t="shared" si="34"/>
        <v>334268.08460559597</v>
      </c>
      <c r="N365" s="38">
        <f t="shared" si="35"/>
        <v>1</v>
      </c>
      <c r="O365" s="4"/>
    </row>
    <row r="366" spans="1:15" s="3" customFormat="1" ht="15" x14ac:dyDescent="0.25">
      <c r="A366" s="37">
        <v>235902</v>
      </c>
      <c r="B366" s="38" t="s">
        <v>384</v>
      </c>
      <c r="C366" s="39">
        <v>17411.226999999999</v>
      </c>
      <c r="D366" s="40">
        <v>14175</v>
      </c>
      <c r="E366" s="41">
        <f t="shared" si="30"/>
        <v>1.2283052557319223</v>
      </c>
      <c r="F366" s="42">
        <v>5772404668</v>
      </c>
      <c r="G366" s="39">
        <v>17464.499</v>
      </c>
      <c r="H366" s="43">
        <v>330522.20209695108</v>
      </c>
      <c r="I366" s="38">
        <f t="shared" si="31"/>
        <v>1</v>
      </c>
      <c r="J366" s="40">
        <v>167</v>
      </c>
      <c r="K366" s="39">
        <f t="shared" si="32"/>
        <v>205.12697770723102</v>
      </c>
      <c r="L366" s="39">
        <f t="shared" si="33"/>
        <v>17259.37202229277</v>
      </c>
      <c r="M366" s="43">
        <f t="shared" si="34"/>
        <v>334450.44585308048</v>
      </c>
      <c r="N366" s="38">
        <f t="shared" si="35"/>
        <v>1</v>
      </c>
      <c r="O366" s="4"/>
    </row>
    <row r="367" spans="1:15" s="3" customFormat="1" ht="15" x14ac:dyDescent="0.25">
      <c r="A367" s="37">
        <v>143904</v>
      </c>
      <c r="B367" s="38" t="s">
        <v>182</v>
      </c>
      <c r="C367" s="39">
        <v>189.386</v>
      </c>
      <c r="D367" s="40">
        <v>115</v>
      </c>
      <c r="E367" s="41">
        <f t="shared" si="30"/>
        <v>1.6468347826086955</v>
      </c>
      <c r="F367" s="42">
        <v>54152106</v>
      </c>
      <c r="G367" s="39">
        <v>168.42400000000001</v>
      </c>
      <c r="H367" s="43">
        <v>321522.50273120217</v>
      </c>
      <c r="I367" s="38">
        <f t="shared" si="31"/>
        <v>1</v>
      </c>
      <c r="J367" s="40">
        <v>84</v>
      </c>
      <c r="K367" s="39">
        <f t="shared" si="32"/>
        <v>138.33412173913044</v>
      </c>
      <c r="L367" s="39">
        <f t="shared" si="33"/>
        <v>30.089878260869568</v>
      </c>
      <c r="M367" s="43">
        <f t="shared" si="34"/>
        <v>1799678.4676401366</v>
      </c>
      <c r="N367" s="38">
        <f t="shared" si="35"/>
        <v>1</v>
      </c>
      <c r="O367" s="4"/>
    </row>
    <row r="368" spans="1:15" s="3" customFormat="1" ht="15" x14ac:dyDescent="0.25">
      <c r="A368" s="37">
        <v>89905</v>
      </c>
      <c r="B368" s="38" t="s">
        <v>343</v>
      </c>
      <c r="C368" s="39">
        <v>519.84199999999998</v>
      </c>
      <c r="D368" s="40">
        <v>319</v>
      </c>
      <c r="E368" s="41">
        <f t="shared" si="30"/>
        <v>1.6295987460815047</v>
      </c>
      <c r="F368" s="42">
        <v>186731780</v>
      </c>
      <c r="G368" s="39">
        <v>561.58199999999999</v>
      </c>
      <c r="H368" s="43">
        <v>332510.2656424173</v>
      </c>
      <c r="I368" s="38">
        <f t="shared" si="31"/>
        <v>1</v>
      </c>
      <c r="J368" s="40">
        <v>3</v>
      </c>
      <c r="K368" s="39">
        <f t="shared" si="32"/>
        <v>4.888796238244514</v>
      </c>
      <c r="L368" s="39">
        <f t="shared" si="33"/>
        <v>556.69320376175551</v>
      </c>
      <c r="M368" s="43">
        <f t="shared" si="34"/>
        <v>335430.32093475031</v>
      </c>
      <c r="N368" s="38">
        <f t="shared" si="35"/>
        <v>1</v>
      </c>
      <c r="O368" s="4"/>
    </row>
    <row r="369" spans="1:15" s="3" customFormat="1" ht="15" x14ac:dyDescent="0.25">
      <c r="A369" s="37">
        <v>237904</v>
      </c>
      <c r="B369" s="38" t="s">
        <v>469</v>
      </c>
      <c r="C369" s="39">
        <v>8894.2010000000009</v>
      </c>
      <c r="D369" s="40">
        <v>7120</v>
      </c>
      <c r="E369" s="41">
        <f t="shared" si="30"/>
        <v>1.2491855337078652</v>
      </c>
      <c r="F369" s="42">
        <v>3010074695</v>
      </c>
      <c r="G369" s="39">
        <v>9074.86</v>
      </c>
      <c r="H369" s="43">
        <v>331693.78866450832</v>
      </c>
      <c r="I369" s="38">
        <f t="shared" si="31"/>
        <v>1</v>
      </c>
      <c r="J369" s="40">
        <v>127</v>
      </c>
      <c r="K369" s="39">
        <f t="shared" si="32"/>
        <v>158.64656278089888</v>
      </c>
      <c r="L369" s="39">
        <f t="shared" si="33"/>
        <v>8916.2134372191013</v>
      </c>
      <c r="M369" s="43">
        <f t="shared" si="34"/>
        <v>337595.63027450576</v>
      </c>
      <c r="N369" s="38">
        <f t="shared" si="35"/>
        <v>1</v>
      </c>
      <c r="O369" s="4"/>
    </row>
    <row r="370" spans="1:15" s="3" customFormat="1" ht="15" x14ac:dyDescent="0.25">
      <c r="A370" s="37">
        <v>70912</v>
      </c>
      <c r="B370" s="38" t="s">
        <v>427</v>
      </c>
      <c r="C370" s="39">
        <v>10537.566000000001</v>
      </c>
      <c r="D370" s="40">
        <v>8502</v>
      </c>
      <c r="E370" s="41">
        <f t="shared" si="30"/>
        <v>1.239422018348624</v>
      </c>
      <c r="F370" s="42">
        <v>3632221479</v>
      </c>
      <c r="G370" s="39">
        <v>10541.465</v>
      </c>
      <c r="H370" s="43">
        <v>344565.15095387597</v>
      </c>
      <c r="I370" s="38">
        <f t="shared" si="31"/>
        <v>1</v>
      </c>
      <c r="J370" s="40">
        <v>261</v>
      </c>
      <c r="K370" s="39">
        <f t="shared" si="32"/>
        <v>323.48914678899087</v>
      </c>
      <c r="L370" s="39">
        <f t="shared" si="33"/>
        <v>10217.97585321101</v>
      </c>
      <c r="M370" s="43">
        <f t="shared" si="34"/>
        <v>355473.6800301373</v>
      </c>
      <c r="N370" s="38">
        <f t="shared" si="35"/>
        <v>1</v>
      </c>
      <c r="O370" s="4"/>
    </row>
    <row r="371" spans="1:15" s="3" customFormat="1" ht="15" x14ac:dyDescent="0.25">
      <c r="A371" s="37">
        <v>184903</v>
      </c>
      <c r="B371" s="38" t="s">
        <v>243</v>
      </c>
      <c r="C371" s="39">
        <v>9761.0069999999996</v>
      </c>
      <c r="D371" s="40">
        <v>8082</v>
      </c>
      <c r="E371" s="41">
        <f t="shared" si="30"/>
        <v>1.2077464736451373</v>
      </c>
      <c r="F371" s="42">
        <v>4093428292</v>
      </c>
      <c r="G371" s="39">
        <v>9935.634</v>
      </c>
      <c r="H371" s="43">
        <v>411994.67411943717</v>
      </c>
      <c r="I371" s="38">
        <f t="shared" si="31"/>
        <v>1</v>
      </c>
      <c r="J371" s="40">
        <v>291</v>
      </c>
      <c r="K371" s="39">
        <f t="shared" si="32"/>
        <v>351.45422383073497</v>
      </c>
      <c r="L371" s="39">
        <f t="shared" si="33"/>
        <v>9584.1797761692651</v>
      </c>
      <c r="M371" s="43">
        <f t="shared" si="34"/>
        <v>427102.61990057502</v>
      </c>
      <c r="N371" s="38">
        <f t="shared" si="35"/>
        <v>1</v>
      </c>
      <c r="O371" s="4"/>
    </row>
    <row r="372" spans="1:15" s="3" customFormat="1" ht="15" x14ac:dyDescent="0.25">
      <c r="A372" s="37">
        <v>240904</v>
      </c>
      <c r="B372" s="38" t="s">
        <v>303</v>
      </c>
      <c r="C372" s="39">
        <v>536.83900000000006</v>
      </c>
      <c r="D372" s="40">
        <v>268</v>
      </c>
      <c r="E372" s="41">
        <f t="shared" si="30"/>
        <v>2.0031305970149256</v>
      </c>
      <c r="F372" s="42">
        <v>578723921</v>
      </c>
      <c r="G372" s="39">
        <v>561.33600000000001</v>
      </c>
      <c r="H372" s="43">
        <v>1030975.9591403366</v>
      </c>
      <c r="I372" s="38">
        <f t="shared" si="31"/>
        <v>1</v>
      </c>
      <c r="J372" s="40">
        <v>0</v>
      </c>
      <c r="K372" s="39">
        <f t="shared" si="32"/>
        <v>0</v>
      </c>
      <c r="L372" s="39">
        <f t="shared" si="33"/>
        <v>561.33600000000001</v>
      </c>
      <c r="M372" s="43">
        <f t="shared" si="34"/>
        <v>1030975.9591403366</v>
      </c>
      <c r="N372" s="38">
        <f t="shared" si="35"/>
        <v>1</v>
      </c>
      <c r="O372" s="4"/>
    </row>
    <row r="373" spans="1:15" s="3" customFormat="1" ht="15" x14ac:dyDescent="0.25">
      <c r="A373" s="37">
        <v>45905</v>
      </c>
      <c r="B373" s="38" t="s">
        <v>44</v>
      </c>
      <c r="C373" s="39">
        <v>1002.321</v>
      </c>
      <c r="D373" s="40">
        <v>643</v>
      </c>
      <c r="E373" s="41">
        <f t="shared" si="30"/>
        <v>1.5588195956454123</v>
      </c>
      <c r="F373" s="42">
        <v>392370884</v>
      </c>
      <c r="G373" s="39">
        <v>996.84500000000003</v>
      </c>
      <c r="H373" s="43">
        <v>393612.73216999631</v>
      </c>
      <c r="I373" s="38">
        <f t="shared" si="31"/>
        <v>1</v>
      </c>
      <c r="J373" s="40">
        <v>24</v>
      </c>
      <c r="K373" s="39">
        <f t="shared" si="32"/>
        <v>37.411670295489898</v>
      </c>
      <c r="L373" s="39">
        <f t="shared" si="33"/>
        <v>959.43332970451013</v>
      </c>
      <c r="M373" s="43">
        <f t="shared" si="34"/>
        <v>408961.07301259157</v>
      </c>
      <c r="N373" s="38">
        <f t="shared" si="35"/>
        <v>1</v>
      </c>
      <c r="O373" s="4"/>
    </row>
    <row r="374" spans="1:15" s="3" customFormat="1" ht="15" x14ac:dyDescent="0.25">
      <c r="A374" s="37">
        <v>223904</v>
      </c>
      <c r="B374" s="38" t="s">
        <v>287</v>
      </c>
      <c r="C374" s="39">
        <v>481.08500000000004</v>
      </c>
      <c r="D374" s="40">
        <v>296</v>
      </c>
      <c r="E374" s="41">
        <f t="shared" si="30"/>
        <v>1.6252871621621623</v>
      </c>
      <c r="F374" s="42">
        <v>181638707</v>
      </c>
      <c r="G374" s="39">
        <v>458.77200000000005</v>
      </c>
      <c r="H374" s="43">
        <v>395923.69848203461</v>
      </c>
      <c r="I374" s="38">
        <f t="shared" si="31"/>
        <v>1</v>
      </c>
      <c r="J374" s="40">
        <v>178</v>
      </c>
      <c r="K374" s="39">
        <f t="shared" si="32"/>
        <v>289.30111486486487</v>
      </c>
      <c r="L374" s="39">
        <f t="shared" si="33"/>
        <v>169.47088513513518</v>
      </c>
      <c r="M374" s="43">
        <f t="shared" si="34"/>
        <v>1071798.8925068886</v>
      </c>
      <c r="N374" s="38">
        <f t="shared" si="35"/>
        <v>1</v>
      </c>
      <c r="O374" s="4"/>
    </row>
    <row r="375" spans="1:15" s="3" customFormat="1" ht="15" x14ac:dyDescent="0.25">
      <c r="A375" s="37">
        <v>181906</v>
      </c>
      <c r="B375" s="38" t="s">
        <v>236</v>
      </c>
      <c r="C375" s="39">
        <v>3245.518</v>
      </c>
      <c r="D375" s="40">
        <v>2404</v>
      </c>
      <c r="E375" s="41">
        <f t="shared" si="30"/>
        <v>1.3500490848585691</v>
      </c>
      <c r="F375" s="42">
        <v>1796885326</v>
      </c>
      <c r="G375" s="39">
        <v>3224.0480000000002</v>
      </c>
      <c r="H375" s="43">
        <v>557338.26729626849</v>
      </c>
      <c r="I375" s="38">
        <f t="shared" si="31"/>
        <v>1</v>
      </c>
      <c r="J375" s="40">
        <v>65</v>
      </c>
      <c r="K375" s="39">
        <f t="shared" si="32"/>
        <v>87.753190515806992</v>
      </c>
      <c r="L375" s="39">
        <f t="shared" si="33"/>
        <v>3136.2948094841931</v>
      </c>
      <c r="M375" s="43">
        <f t="shared" si="34"/>
        <v>572932.53190554574</v>
      </c>
      <c r="N375" s="38">
        <f t="shared" si="35"/>
        <v>1</v>
      </c>
      <c r="O375" s="4"/>
    </row>
    <row r="376" spans="1:15" s="3" customFormat="1" ht="15" x14ac:dyDescent="0.25">
      <c r="A376" s="37">
        <v>168903</v>
      </c>
      <c r="B376" s="38" t="s">
        <v>213</v>
      </c>
      <c r="C376" s="39">
        <v>384.221</v>
      </c>
      <c r="D376" s="40">
        <v>238</v>
      </c>
      <c r="E376" s="41">
        <f t="shared" si="30"/>
        <v>1.6143739495798319</v>
      </c>
      <c r="F376" s="42">
        <v>265858362</v>
      </c>
      <c r="G376" s="39">
        <v>468.09700000000004</v>
      </c>
      <c r="H376" s="43">
        <v>567955.70576183987</v>
      </c>
      <c r="I376" s="38">
        <f t="shared" si="31"/>
        <v>1</v>
      </c>
      <c r="J376" s="40">
        <v>99</v>
      </c>
      <c r="K376" s="39">
        <f t="shared" si="32"/>
        <v>159.82302100840337</v>
      </c>
      <c r="L376" s="39">
        <f t="shared" si="33"/>
        <v>308.27397899159666</v>
      </c>
      <c r="M376" s="43">
        <f t="shared" si="34"/>
        <v>862409.35050585994</v>
      </c>
      <c r="N376" s="38">
        <f t="shared" si="35"/>
        <v>1</v>
      </c>
      <c r="O376" s="4"/>
    </row>
    <row r="377" spans="1:15" s="3" customFormat="1" ht="15" x14ac:dyDescent="0.25">
      <c r="A377" s="37">
        <v>62905</v>
      </c>
      <c r="B377" s="38" t="s">
        <v>73</v>
      </c>
      <c r="C377" s="39">
        <v>125.652</v>
      </c>
      <c r="D377" s="40">
        <v>72</v>
      </c>
      <c r="E377" s="41">
        <f t="shared" si="30"/>
        <v>1.7451666666666668</v>
      </c>
      <c r="F377" s="42">
        <v>807470798</v>
      </c>
      <c r="G377" s="39">
        <v>144.26</v>
      </c>
      <c r="H377" s="43">
        <v>5597329.8072923888</v>
      </c>
      <c r="I377" s="38">
        <f t="shared" si="31"/>
        <v>1</v>
      </c>
      <c r="J377" s="40">
        <v>34</v>
      </c>
      <c r="K377" s="39">
        <f t="shared" si="32"/>
        <v>59.335666666666668</v>
      </c>
      <c r="L377" s="39">
        <f t="shared" si="33"/>
        <v>84.924333333333323</v>
      </c>
      <c r="M377" s="43">
        <f t="shared" si="34"/>
        <v>9508120.5386756063</v>
      </c>
      <c r="N377" s="38">
        <f t="shared" si="35"/>
        <v>1</v>
      </c>
      <c r="O377" s="4"/>
    </row>
    <row r="378" spans="1:15" s="3" customFormat="1" ht="15" x14ac:dyDescent="0.25">
      <c r="A378" s="37">
        <v>241904</v>
      </c>
      <c r="B378" s="38" t="s">
        <v>431</v>
      </c>
      <c r="C378" s="39">
        <v>2858.9830000000002</v>
      </c>
      <c r="D378" s="40">
        <v>2080</v>
      </c>
      <c r="E378" s="41">
        <f t="shared" si="30"/>
        <v>1.3745110576923079</v>
      </c>
      <c r="F378" s="42">
        <v>1150254103</v>
      </c>
      <c r="G378" s="39">
        <v>2967.047</v>
      </c>
      <c r="H378" s="43">
        <v>387676.40114902123</v>
      </c>
      <c r="I378" s="38">
        <f t="shared" si="31"/>
        <v>1</v>
      </c>
      <c r="J378" s="40">
        <v>57</v>
      </c>
      <c r="K378" s="39">
        <f t="shared" si="32"/>
        <v>78.347130288461543</v>
      </c>
      <c r="L378" s="39">
        <f t="shared" si="33"/>
        <v>2888.6998697115387</v>
      </c>
      <c r="M378" s="43">
        <f t="shared" si="34"/>
        <v>398190.93532720057</v>
      </c>
      <c r="N378" s="38">
        <f t="shared" si="35"/>
        <v>1</v>
      </c>
      <c r="O378" s="4"/>
    </row>
    <row r="379" spans="1:15" s="3" customFormat="1" ht="15" x14ac:dyDescent="0.25">
      <c r="A379" s="37">
        <v>242903</v>
      </c>
      <c r="B379" s="38" t="s">
        <v>305</v>
      </c>
      <c r="C379" s="39">
        <v>720.952</v>
      </c>
      <c r="D379" s="40">
        <v>451</v>
      </c>
      <c r="E379" s="41">
        <f t="shared" si="30"/>
        <v>1.5985631929046562</v>
      </c>
      <c r="F379" s="42">
        <v>284135795</v>
      </c>
      <c r="G379" s="39">
        <v>780.10200000000009</v>
      </c>
      <c r="H379" s="43">
        <v>364229.03030629322</v>
      </c>
      <c r="I379" s="38">
        <f t="shared" si="31"/>
        <v>1</v>
      </c>
      <c r="J379" s="40">
        <v>45</v>
      </c>
      <c r="K379" s="39">
        <f t="shared" si="32"/>
        <v>71.935343680709536</v>
      </c>
      <c r="L379" s="39">
        <f t="shared" si="33"/>
        <v>708.1666563192905</v>
      </c>
      <c r="M379" s="43">
        <f t="shared" si="34"/>
        <v>401227.2993433511</v>
      </c>
      <c r="N379" s="38">
        <f t="shared" si="35"/>
        <v>1</v>
      </c>
      <c r="O379" s="4"/>
    </row>
    <row r="380" spans="1:15" s="3" customFormat="1" ht="15" x14ac:dyDescent="0.25">
      <c r="A380" s="37">
        <v>33904</v>
      </c>
      <c r="B380" s="38" t="s">
        <v>32</v>
      </c>
      <c r="C380" s="39">
        <v>570.88700000000006</v>
      </c>
      <c r="D380" s="40">
        <v>356</v>
      </c>
      <c r="E380" s="41">
        <f t="shared" si="30"/>
        <v>1.6036151685393261</v>
      </c>
      <c r="F380" s="42">
        <v>241257160</v>
      </c>
      <c r="G380" s="39">
        <v>587.82600000000002</v>
      </c>
      <c r="H380" s="43">
        <v>410422.74414537632</v>
      </c>
      <c r="I380" s="38">
        <f t="shared" si="31"/>
        <v>1</v>
      </c>
      <c r="J380" s="40">
        <v>108</v>
      </c>
      <c r="K380" s="39">
        <f t="shared" si="32"/>
        <v>173.19043820224721</v>
      </c>
      <c r="L380" s="39">
        <f t="shared" si="33"/>
        <v>414.63556179775281</v>
      </c>
      <c r="M380" s="43">
        <f t="shared" si="34"/>
        <v>581853.51722840942</v>
      </c>
      <c r="N380" s="38">
        <f t="shared" si="35"/>
        <v>1</v>
      </c>
      <c r="O380" s="4"/>
    </row>
    <row r="381" spans="1:15" s="3" customFormat="1" ht="15" x14ac:dyDescent="0.25">
      <c r="A381" s="37">
        <v>40902</v>
      </c>
      <c r="B381" s="38" t="s">
        <v>35</v>
      </c>
      <c r="C381" s="39">
        <v>588.26600000000008</v>
      </c>
      <c r="D381" s="40">
        <v>313</v>
      </c>
      <c r="E381" s="41">
        <f t="shared" si="30"/>
        <v>1.8794440894568694</v>
      </c>
      <c r="F381" s="42">
        <v>353996327</v>
      </c>
      <c r="G381" s="39">
        <v>616.928</v>
      </c>
      <c r="H381" s="43">
        <v>573804.92861403595</v>
      </c>
      <c r="I381" s="38">
        <f t="shared" si="31"/>
        <v>1</v>
      </c>
      <c r="J381" s="40">
        <v>139</v>
      </c>
      <c r="K381" s="39">
        <f t="shared" si="32"/>
        <v>261.24272843450484</v>
      </c>
      <c r="L381" s="39">
        <f t="shared" si="33"/>
        <v>355.68527156549516</v>
      </c>
      <c r="M381" s="43">
        <f t="shared" si="34"/>
        <v>995251.57575948664</v>
      </c>
      <c r="N381" s="38">
        <f t="shared" si="35"/>
        <v>1</v>
      </c>
      <c r="O381" s="4"/>
    </row>
    <row r="382" spans="1:15" s="3" customFormat="1" ht="15" x14ac:dyDescent="0.25">
      <c r="A382" s="37">
        <v>212906</v>
      </c>
      <c r="B382" s="38" t="s">
        <v>381</v>
      </c>
      <c r="C382" s="39">
        <v>5618.8760000000002</v>
      </c>
      <c r="D382" s="40">
        <v>4725</v>
      </c>
      <c r="E382" s="41">
        <f t="shared" si="30"/>
        <v>1.1891801058201059</v>
      </c>
      <c r="F382" s="42">
        <v>1946511930</v>
      </c>
      <c r="G382" s="39">
        <v>5629.6019999999999</v>
      </c>
      <c r="H382" s="43">
        <v>345763.68453755701</v>
      </c>
      <c r="I382" s="38">
        <f t="shared" si="31"/>
        <v>1</v>
      </c>
      <c r="J382" s="40">
        <v>125</v>
      </c>
      <c r="K382" s="39">
        <f t="shared" si="32"/>
        <v>148.64751322751323</v>
      </c>
      <c r="L382" s="39">
        <f t="shared" si="33"/>
        <v>5480.9544867724862</v>
      </c>
      <c r="M382" s="43">
        <f t="shared" si="34"/>
        <v>355141.04973825876</v>
      </c>
      <c r="N382" s="38">
        <f t="shared" si="35"/>
        <v>1</v>
      </c>
      <c r="O382" s="4"/>
    </row>
    <row r="383" spans="1:15" s="3" customFormat="1" ht="15" x14ac:dyDescent="0.25">
      <c r="A383" s="37">
        <v>91909</v>
      </c>
      <c r="B383" s="38" t="s">
        <v>348</v>
      </c>
      <c r="C383" s="39">
        <v>2122.502</v>
      </c>
      <c r="D383" s="40">
        <v>1563</v>
      </c>
      <c r="E383" s="41">
        <f t="shared" si="30"/>
        <v>1.3579667306461931</v>
      </c>
      <c r="F383" s="42">
        <v>737949620</v>
      </c>
      <c r="G383" s="39">
        <v>2068.8119999999999</v>
      </c>
      <c r="H383" s="43">
        <v>356702.11696374539</v>
      </c>
      <c r="I383" s="38">
        <f t="shared" si="31"/>
        <v>1</v>
      </c>
      <c r="J383" s="40">
        <v>122</v>
      </c>
      <c r="K383" s="39">
        <f t="shared" si="32"/>
        <v>165.67194113883556</v>
      </c>
      <c r="L383" s="39">
        <f t="shared" si="33"/>
        <v>1903.1400588611643</v>
      </c>
      <c r="M383" s="43">
        <f t="shared" si="34"/>
        <v>387753.71080233989</v>
      </c>
      <c r="N383" s="38">
        <f t="shared" si="35"/>
        <v>1</v>
      </c>
      <c r="O383" s="4"/>
    </row>
    <row r="384" spans="1:15" s="3" customFormat="1" ht="15" x14ac:dyDescent="0.25">
      <c r="A384" s="37">
        <v>180904</v>
      </c>
      <c r="B384" s="38" t="s">
        <v>235</v>
      </c>
      <c r="C384" s="39">
        <v>208.245</v>
      </c>
      <c r="D384" s="40">
        <v>141</v>
      </c>
      <c r="E384" s="41">
        <f t="shared" si="30"/>
        <v>1.4769148936170213</v>
      </c>
      <c r="F384" s="42">
        <v>119648582</v>
      </c>
      <c r="G384" s="39">
        <v>179.214</v>
      </c>
      <c r="H384" s="43">
        <v>667629.6606291919</v>
      </c>
      <c r="I384" s="38">
        <f t="shared" si="31"/>
        <v>1</v>
      </c>
      <c r="J384" s="40">
        <v>99</v>
      </c>
      <c r="K384" s="39">
        <f t="shared" si="32"/>
        <v>146.21457446808512</v>
      </c>
      <c r="L384" s="39">
        <f t="shared" si="33"/>
        <v>32.999425531914881</v>
      </c>
      <c r="M384" s="43">
        <f t="shared" si="34"/>
        <v>3625777.7240480669</v>
      </c>
      <c r="N384" s="38">
        <f t="shared" si="35"/>
        <v>1</v>
      </c>
      <c r="O384" s="4"/>
    </row>
    <row r="385" spans="1:15" s="3" customFormat="1" ht="15" x14ac:dyDescent="0.25">
      <c r="A385" s="37">
        <v>170904</v>
      </c>
      <c r="B385" s="38" t="s">
        <v>428</v>
      </c>
      <c r="C385" s="39">
        <v>8870.51</v>
      </c>
      <c r="D385" s="40">
        <v>7232</v>
      </c>
      <c r="E385" s="41">
        <f t="shared" si="30"/>
        <v>1.2265638827433629</v>
      </c>
      <c r="F385" s="42">
        <v>3328986540</v>
      </c>
      <c r="G385" s="39">
        <v>9750.2129999999997</v>
      </c>
      <c r="H385" s="43">
        <v>341427.05805503944</v>
      </c>
      <c r="I385" s="38">
        <f t="shared" si="31"/>
        <v>1</v>
      </c>
      <c r="J385" s="40">
        <v>192</v>
      </c>
      <c r="K385" s="39">
        <f t="shared" si="32"/>
        <v>235.50026548672568</v>
      </c>
      <c r="L385" s="39">
        <f t="shared" si="33"/>
        <v>9514.712734513274</v>
      </c>
      <c r="M385" s="43">
        <f t="shared" si="34"/>
        <v>349877.77696373034</v>
      </c>
      <c r="N385" s="38">
        <f t="shared" si="35"/>
        <v>1</v>
      </c>
      <c r="O385" s="4"/>
    </row>
    <row r="386" spans="1:15" s="3" customFormat="1" ht="15" x14ac:dyDescent="0.25">
      <c r="A386" s="37">
        <v>105905</v>
      </c>
      <c r="B386" s="38" t="s">
        <v>136</v>
      </c>
      <c r="C386" s="39">
        <v>2893.386</v>
      </c>
      <c r="D386" s="40">
        <v>2403</v>
      </c>
      <c r="E386" s="41">
        <f t="shared" si="30"/>
        <v>1.2040724094881399</v>
      </c>
      <c r="F386" s="42">
        <v>1886260197</v>
      </c>
      <c r="G386" s="39">
        <v>2793.165</v>
      </c>
      <c r="H386" s="43">
        <v>675312.84295772004</v>
      </c>
      <c r="I386" s="38">
        <f t="shared" si="31"/>
        <v>1</v>
      </c>
      <c r="J386" s="40">
        <v>327</v>
      </c>
      <c r="K386" s="39">
        <f t="shared" si="32"/>
        <v>393.73167790262175</v>
      </c>
      <c r="L386" s="39">
        <f t="shared" si="33"/>
        <v>2399.4333220973781</v>
      </c>
      <c r="M386" s="43">
        <f t="shared" si="34"/>
        <v>786127.36583619402</v>
      </c>
      <c r="N386" s="38">
        <f t="shared" si="35"/>
        <v>1</v>
      </c>
      <c r="O386" s="4"/>
    </row>
    <row r="387" spans="1:15" s="3" customFormat="1" ht="15" x14ac:dyDescent="0.25">
      <c r="A387" s="37">
        <v>248902</v>
      </c>
      <c r="B387" s="38" t="s">
        <v>315</v>
      </c>
      <c r="C387" s="39">
        <v>735.77300000000002</v>
      </c>
      <c r="D387" s="40">
        <v>415</v>
      </c>
      <c r="E387" s="41">
        <f t="shared" si="30"/>
        <v>1.7729469879518074</v>
      </c>
      <c r="F387" s="42">
        <v>2557085313</v>
      </c>
      <c r="G387" s="39">
        <v>729.95699999999999</v>
      </c>
      <c r="H387" s="43">
        <v>3503062.9379538796</v>
      </c>
      <c r="I387" s="38">
        <f t="shared" si="31"/>
        <v>1</v>
      </c>
      <c r="J387" s="40">
        <v>106</v>
      </c>
      <c r="K387" s="39">
        <f t="shared" si="32"/>
        <v>187.93238072289159</v>
      </c>
      <c r="L387" s="39">
        <f t="shared" si="33"/>
        <v>542.0246192771084</v>
      </c>
      <c r="M387" s="43">
        <f t="shared" si="34"/>
        <v>4717655.2910278384</v>
      </c>
      <c r="N387" s="38">
        <f t="shared" si="35"/>
        <v>1</v>
      </c>
      <c r="O387" s="4"/>
    </row>
    <row r="388" spans="1:15" s="3" customFormat="1" ht="15" x14ac:dyDescent="0.25">
      <c r="A388" s="37">
        <v>196902</v>
      </c>
      <c r="B388" s="38" t="s">
        <v>356</v>
      </c>
      <c r="C388" s="39">
        <v>731.56799999999998</v>
      </c>
      <c r="D388" s="40">
        <v>445</v>
      </c>
      <c r="E388" s="41">
        <f t="shared" si="30"/>
        <v>1.6439730337078651</v>
      </c>
      <c r="F388" s="42">
        <v>278390323</v>
      </c>
      <c r="G388" s="39">
        <v>870.95100000000002</v>
      </c>
      <c r="H388" s="43">
        <v>319639.47799589182</v>
      </c>
      <c r="I388" s="38">
        <f t="shared" si="31"/>
        <v>1</v>
      </c>
      <c r="J388" s="40">
        <v>22</v>
      </c>
      <c r="K388" s="39">
        <f t="shared" si="32"/>
        <v>36.167406741573032</v>
      </c>
      <c r="L388" s="39">
        <f t="shared" si="33"/>
        <v>834.783593258427</v>
      </c>
      <c r="M388" s="43">
        <f t="shared" si="34"/>
        <v>333488.01443659625</v>
      </c>
      <c r="N388" s="38">
        <f t="shared" si="35"/>
        <v>1</v>
      </c>
      <c r="O388" s="4"/>
    </row>
    <row r="389" spans="1:15" s="3" customFormat="1" ht="15" x14ac:dyDescent="0.25">
      <c r="A389" s="37">
        <v>221912</v>
      </c>
      <c r="B389" s="38" t="s">
        <v>41</v>
      </c>
      <c r="C389" s="39">
        <v>4940.9580000000005</v>
      </c>
      <c r="D389" s="40">
        <v>4396</v>
      </c>
      <c r="E389" s="41">
        <f t="shared" si="30"/>
        <v>1.1239667879890811</v>
      </c>
      <c r="F389" s="42">
        <v>1916322044</v>
      </c>
      <c r="G389" s="39">
        <v>5158.875</v>
      </c>
      <c r="H389" s="43">
        <v>371461.22827166773</v>
      </c>
      <c r="I389" s="38">
        <f t="shared" si="31"/>
        <v>1</v>
      </c>
      <c r="J389" s="40">
        <v>72</v>
      </c>
      <c r="K389" s="39">
        <f t="shared" si="32"/>
        <v>80.925608735213842</v>
      </c>
      <c r="L389" s="39">
        <f t="shared" si="33"/>
        <v>5077.9493912647858</v>
      </c>
      <c r="M389" s="43">
        <f t="shared" si="34"/>
        <v>377381.08365091321</v>
      </c>
      <c r="N389" s="38">
        <f t="shared" si="35"/>
        <v>1</v>
      </c>
      <c r="O389" s="4"/>
    </row>
    <row r="390" spans="1:15" s="3" customFormat="1" ht="15" x14ac:dyDescent="0.25">
      <c r="A390" s="37">
        <v>250905</v>
      </c>
      <c r="B390" s="38" t="s">
        <v>322</v>
      </c>
      <c r="C390" s="39">
        <v>608.55200000000002</v>
      </c>
      <c r="D390" s="40">
        <v>392</v>
      </c>
      <c r="E390" s="41">
        <f t="shared" si="30"/>
        <v>1.5524285714285715</v>
      </c>
      <c r="F390" s="42">
        <v>300699934</v>
      </c>
      <c r="G390" s="39">
        <v>570.30399999999997</v>
      </c>
      <c r="H390" s="43">
        <v>527262.53717315674</v>
      </c>
      <c r="I390" s="38">
        <f t="shared" si="31"/>
        <v>1</v>
      </c>
      <c r="J390" s="40">
        <v>29</v>
      </c>
      <c r="K390" s="39">
        <f t="shared" si="32"/>
        <v>45.020428571428575</v>
      </c>
      <c r="L390" s="39">
        <f t="shared" si="33"/>
        <v>525.28357142857135</v>
      </c>
      <c r="M390" s="43">
        <f t="shared" si="34"/>
        <v>572452.57677145826</v>
      </c>
      <c r="N390" s="38">
        <f t="shared" si="35"/>
        <v>1</v>
      </c>
      <c r="O390" s="4"/>
    </row>
    <row r="391" spans="1:15" s="3" customFormat="1" ht="15" x14ac:dyDescent="0.25">
      <c r="A391" s="37">
        <v>62904</v>
      </c>
      <c r="B391" s="38" t="s">
        <v>72</v>
      </c>
      <c r="C391" s="39">
        <v>847.31000000000006</v>
      </c>
      <c r="D391" s="40">
        <v>526</v>
      </c>
      <c r="E391" s="41">
        <f t="shared" si="30"/>
        <v>1.6108555133079849</v>
      </c>
      <c r="F391" s="42">
        <v>1404491222</v>
      </c>
      <c r="G391" s="39">
        <v>815.51600000000008</v>
      </c>
      <c r="H391" s="43">
        <v>1722211.7309776875</v>
      </c>
      <c r="I391" s="38">
        <f t="shared" si="31"/>
        <v>1</v>
      </c>
      <c r="J391" s="40">
        <v>31</v>
      </c>
      <c r="K391" s="39">
        <f t="shared" si="32"/>
        <v>49.936520912547536</v>
      </c>
      <c r="L391" s="39">
        <f t="shared" si="33"/>
        <v>765.57947908745257</v>
      </c>
      <c r="M391" s="43">
        <f t="shared" si="34"/>
        <v>1834546.5890414289</v>
      </c>
      <c r="N391" s="38">
        <f t="shared" si="35"/>
        <v>1</v>
      </c>
      <c r="O391" s="4"/>
    </row>
    <row r="392" spans="1:15" s="3" customFormat="1" ht="15" x14ac:dyDescent="0.25">
      <c r="A392" s="37"/>
      <c r="B392" s="38"/>
      <c r="C392" s="39"/>
      <c r="D392" s="40"/>
      <c r="E392" s="39"/>
      <c r="F392" s="42"/>
      <c r="G392" s="44"/>
      <c r="H392" s="43"/>
      <c r="I392" s="38"/>
      <c r="J392" s="40"/>
      <c r="K392" s="39"/>
      <c r="L392" s="44"/>
      <c r="M392" s="43"/>
      <c r="N392" s="38"/>
      <c r="O392" s="4"/>
    </row>
    <row r="393" spans="1:15" s="3" customFormat="1" ht="15" x14ac:dyDescent="0.25">
      <c r="A393" s="37"/>
      <c r="B393" s="38"/>
      <c r="C393" s="39"/>
      <c r="D393" s="40"/>
      <c r="E393" s="39"/>
      <c r="F393" s="42"/>
      <c r="G393" s="44"/>
      <c r="H393" s="43"/>
      <c r="I393" s="38"/>
      <c r="J393" s="40"/>
      <c r="K393" s="39"/>
      <c r="L393" s="44"/>
      <c r="M393" s="43"/>
      <c r="N393" s="38"/>
      <c r="O393" s="4"/>
    </row>
    <row r="394" spans="1:15" s="3" customFormat="1" ht="15" x14ac:dyDescent="0.25">
      <c r="A394" s="37"/>
      <c r="B394" s="38"/>
      <c r="C394" s="39"/>
      <c r="D394" s="40"/>
      <c r="E394" s="39"/>
      <c r="F394" s="42"/>
      <c r="G394" s="44"/>
      <c r="H394" s="43"/>
      <c r="I394" s="38"/>
      <c r="J394" s="40"/>
      <c r="K394" s="39"/>
      <c r="L394" s="44"/>
      <c r="M394" s="43"/>
      <c r="N394" s="38"/>
      <c r="O394" s="4"/>
    </row>
    <row r="395" spans="1:15" s="3" customFormat="1" ht="15" x14ac:dyDescent="0.25">
      <c r="A395" s="37"/>
      <c r="B395" s="38"/>
      <c r="C395" s="39"/>
      <c r="D395" s="40"/>
      <c r="E395" s="39"/>
      <c r="F395" s="42"/>
      <c r="G395" s="44"/>
      <c r="H395" s="43"/>
      <c r="I395" s="38"/>
      <c r="J395" s="40"/>
      <c r="K395" s="39"/>
      <c r="L395" s="44"/>
      <c r="M395" s="43"/>
      <c r="N395" s="38"/>
      <c r="O395" s="4"/>
    </row>
    <row r="396" spans="1:15" s="3" customFormat="1" ht="15" x14ac:dyDescent="0.25">
      <c r="A396" s="37"/>
      <c r="B396" s="38"/>
      <c r="C396" s="39"/>
      <c r="D396" s="40"/>
      <c r="E396" s="39"/>
      <c r="F396" s="42"/>
      <c r="G396" s="44"/>
      <c r="H396" s="43"/>
      <c r="I396" s="38"/>
      <c r="J396" s="40"/>
      <c r="K396" s="39"/>
      <c r="L396" s="44"/>
      <c r="M396" s="43"/>
      <c r="N396" s="38"/>
      <c r="O396" s="4"/>
    </row>
    <row r="397" spans="1:15" s="3" customFormat="1" ht="15" x14ac:dyDescent="0.25">
      <c r="A397" s="37"/>
      <c r="B397" s="38"/>
      <c r="C397" s="39"/>
      <c r="D397" s="40"/>
      <c r="E397" s="39"/>
      <c r="F397" s="42"/>
      <c r="G397" s="44"/>
      <c r="H397" s="43"/>
      <c r="I397" s="38"/>
      <c r="J397" s="40"/>
      <c r="K397" s="39"/>
      <c r="L397" s="44"/>
      <c r="M397" s="43"/>
      <c r="N397" s="38"/>
      <c r="O397" s="4"/>
    </row>
    <row r="398" spans="1:15" s="3" customFormat="1" ht="15" x14ac:dyDescent="0.25">
      <c r="A398" s="37"/>
      <c r="B398" s="38"/>
      <c r="C398" s="39"/>
      <c r="D398" s="40"/>
      <c r="E398" s="39"/>
      <c r="F398" s="42"/>
      <c r="G398" s="44"/>
      <c r="H398" s="43"/>
      <c r="I398" s="38"/>
      <c r="J398" s="40"/>
      <c r="K398" s="39"/>
      <c r="L398" s="44"/>
      <c r="M398" s="43"/>
      <c r="N398" s="38"/>
      <c r="O398" s="4"/>
    </row>
    <row r="399" spans="1:15" s="3" customFormat="1" ht="15" x14ac:dyDescent="0.25">
      <c r="A399" s="37"/>
      <c r="B399" s="38"/>
      <c r="C399" s="39"/>
      <c r="D399" s="40"/>
      <c r="E399" s="39"/>
      <c r="F399" s="42"/>
      <c r="G399" s="44"/>
      <c r="H399" s="43"/>
      <c r="I399" s="38"/>
      <c r="J399" s="40"/>
      <c r="K399" s="39"/>
      <c r="L399" s="44"/>
      <c r="M399" s="43"/>
      <c r="N399" s="38"/>
      <c r="O399" s="4"/>
    </row>
    <row r="400" spans="1:15" s="3" customFormat="1" ht="15" x14ac:dyDescent="0.25">
      <c r="A400" s="37"/>
      <c r="B400" s="38"/>
      <c r="C400" s="39"/>
      <c r="D400" s="40"/>
      <c r="E400" s="39"/>
      <c r="F400" s="42"/>
      <c r="G400" s="44"/>
      <c r="H400" s="43"/>
      <c r="I400" s="38"/>
      <c r="J400" s="40"/>
      <c r="K400" s="39"/>
      <c r="L400" s="44"/>
      <c r="M400" s="43"/>
      <c r="N400" s="38"/>
      <c r="O400" s="4"/>
    </row>
    <row r="401" spans="1:15" s="3" customFormat="1" ht="15" x14ac:dyDescent="0.25">
      <c r="A401" s="37"/>
      <c r="B401" s="38"/>
      <c r="C401" s="39"/>
      <c r="D401" s="40"/>
      <c r="E401" s="39"/>
      <c r="F401" s="42"/>
      <c r="G401" s="44"/>
      <c r="H401" s="43"/>
      <c r="I401" s="38"/>
      <c r="J401" s="40"/>
      <c r="K401" s="39"/>
      <c r="L401" s="44"/>
      <c r="M401" s="43"/>
      <c r="N401" s="38"/>
      <c r="O401" s="4"/>
    </row>
    <row r="402" spans="1:15" s="3" customFormat="1" ht="15" x14ac:dyDescent="0.25">
      <c r="A402" s="37"/>
      <c r="B402" s="38"/>
      <c r="C402" s="39"/>
      <c r="D402" s="40"/>
      <c r="E402" s="39"/>
      <c r="F402" s="42"/>
      <c r="G402" s="44"/>
      <c r="H402" s="43"/>
      <c r="I402" s="38"/>
      <c r="J402" s="40"/>
      <c r="K402" s="39"/>
      <c r="L402" s="44"/>
      <c r="M402" s="43"/>
      <c r="N402" s="38"/>
      <c r="O402" s="4"/>
    </row>
    <row r="403" spans="1:15" s="3" customFormat="1" ht="15" x14ac:dyDescent="0.25">
      <c r="A403" s="37"/>
      <c r="B403" s="38"/>
      <c r="C403" s="39"/>
      <c r="D403" s="40"/>
      <c r="E403" s="39"/>
      <c r="F403" s="42"/>
      <c r="G403" s="44"/>
      <c r="H403" s="43"/>
      <c r="I403" s="38"/>
      <c r="J403" s="40"/>
      <c r="K403" s="39"/>
      <c r="L403" s="44"/>
      <c r="M403" s="43"/>
      <c r="N403" s="38"/>
      <c r="O403" s="4"/>
    </row>
    <row r="404" spans="1:15" s="3" customFormat="1" ht="15" x14ac:dyDescent="0.25">
      <c r="A404" s="37"/>
      <c r="B404" s="38"/>
      <c r="C404" s="39"/>
      <c r="D404" s="40"/>
      <c r="E404" s="39"/>
      <c r="F404" s="42"/>
      <c r="G404" s="44"/>
      <c r="H404" s="43"/>
      <c r="I404" s="38"/>
      <c r="J404" s="40"/>
      <c r="K404" s="39"/>
      <c r="L404" s="44"/>
      <c r="M404" s="43"/>
      <c r="N404" s="38"/>
      <c r="O404" s="4"/>
    </row>
    <row r="405" spans="1:15" s="3" customFormat="1" ht="15" x14ac:dyDescent="0.25">
      <c r="A405" s="37"/>
      <c r="B405" s="38"/>
      <c r="C405" s="39"/>
      <c r="D405" s="40"/>
      <c r="E405" s="39"/>
      <c r="F405" s="42"/>
      <c r="G405" s="44"/>
      <c r="H405" s="43"/>
      <c r="I405" s="38"/>
      <c r="J405" s="40"/>
      <c r="K405" s="39"/>
      <c r="L405" s="44"/>
      <c r="M405" s="43"/>
      <c r="N405" s="38"/>
      <c r="O405" s="4"/>
    </row>
    <row r="406" spans="1:15" s="3" customFormat="1" ht="15" x14ac:dyDescent="0.25">
      <c r="A406" s="37"/>
      <c r="B406" s="38"/>
      <c r="C406" s="39"/>
      <c r="D406" s="40"/>
      <c r="E406" s="39"/>
      <c r="F406" s="42"/>
      <c r="G406" s="44"/>
      <c r="H406" s="43"/>
      <c r="I406" s="38"/>
      <c r="J406" s="40"/>
      <c r="K406" s="39"/>
      <c r="L406" s="44"/>
      <c r="M406" s="43"/>
      <c r="N406" s="38"/>
      <c r="O406" s="4"/>
    </row>
    <row r="407" spans="1:15" s="3" customFormat="1" ht="15" x14ac:dyDescent="0.25">
      <c r="A407" s="37"/>
      <c r="B407" s="38"/>
      <c r="C407" s="39"/>
      <c r="D407" s="40"/>
      <c r="E407" s="39"/>
      <c r="F407" s="42"/>
      <c r="G407" s="44"/>
      <c r="H407" s="43"/>
      <c r="I407" s="38"/>
      <c r="J407" s="40"/>
      <c r="K407" s="39"/>
      <c r="L407" s="44"/>
      <c r="M407" s="43"/>
      <c r="N407" s="38"/>
      <c r="O407" s="4"/>
    </row>
    <row r="408" spans="1:15" s="3" customFormat="1" ht="15" x14ac:dyDescent="0.25">
      <c r="A408" s="37"/>
      <c r="B408" s="38"/>
      <c r="C408" s="39"/>
      <c r="D408" s="40"/>
      <c r="E408" s="39"/>
      <c r="F408" s="42"/>
      <c r="G408" s="44"/>
      <c r="H408" s="43"/>
      <c r="I408" s="38"/>
      <c r="J408" s="40"/>
      <c r="K408" s="39"/>
      <c r="L408" s="44"/>
      <c r="M408" s="43"/>
      <c r="N408" s="38"/>
      <c r="O408" s="4"/>
    </row>
    <row r="409" spans="1:15" s="3" customFormat="1" ht="15" x14ac:dyDescent="0.25">
      <c r="A409" s="37"/>
      <c r="B409" s="38"/>
      <c r="C409" s="39"/>
      <c r="D409" s="40"/>
      <c r="E409" s="39"/>
      <c r="F409" s="42"/>
      <c r="G409" s="44"/>
      <c r="H409" s="43"/>
      <c r="I409" s="38"/>
      <c r="J409" s="40"/>
      <c r="K409" s="39"/>
      <c r="L409" s="44"/>
      <c r="M409" s="43"/>
      <c r="N409" s="38"/>
      <c r="O409" s="4"/>
    </row>
    <row r="410" spans="1:15" s="3" customFormat="1" ht="15" x14ac:dyDescent="0.25">
      <c r="A410" s="37"/>
      <c r="B410" s="38"/>
      <c r="C410" s="39"/>
      <c r="D410" s="40"/>
      <c r="E410" s="39"/>
      <c r="F410" s="42"/>
      <c r="G410" s="44"/>
      <c r="H410" s="43"/>
      <c r="I410" s="38"/>
      <c r="J410" s="40"/>
      <c r="K410" s="39"/>
      <c r="L410" s="44"/>
      <c r="M410" s="43"/>
      <c r="N410" s="38"/>
      <c r="O410" s="4"/>
    </row>
    <row r="411" spans="1:15" s="3" customFormat="1" ht="15" x14ac:dyDescent="0.25">
      <c r="A411" s="37"/>
      <c r="B411" s="38"/>
      <c r="C411" s="39"/>
      <c r="D411" s="40"/>
      <c r="E411" s="39"/>
      <c r="F411" s="42"/>
      <c r="G411" s="44"/>
      <c r="H411" s="43"/>
      <c r="I411" s="38"/>
      <c r="J411" s="40"/>
      <c r="K411" s="39"/>
      <c r="L411" s="44"/>
      <c r="M411" s="43"/>
      <c r="N411" s="38"/>
      <c r="O411" s="4"/>
    </row>
    <row r="412" spans="1:15" s="3" customFormat="1" ht="15" x14ac:dyDescent="0.25">
      <c r="A412" s="37"/>
      <c r="B412" s="38"/>
      <c r="C412" s="39"/>
      <c r="D412" s="40"/>
      <c r="E412" s="39"/>
      <c r="F412" s="42"/>
      <c r="G412" s="44"/>
      <c r="H412" s="43"/>
      <c r="I412" s="38"/>
      <c r="J412" s="40"/>
      <c r="K412" s="39"/>
      <c r="L412" s="44"/>
      <c r="M412" s="43"/>
      <c r="N412" s="38"/>
      <c r="O412" s="4"/>
    </row>
    <row r="413" spans="1:15" s="3" customFormat="1" ht="15" x14ac:dyDescent="0.25">
      <c r="A413" s="37"/>
      <c r="B413" s="38"/>
      <c r="C413" s="39"/>
      <c r="D413" s="40"/>
      <c r="E413" s="39"/>
      <c r="F413" s="42"/>
      <c r="G413" s="44"/>
      <c r="H413" s="43"/>
      <c r="I413" s="38"/>
      <c r="J413" s="40"/>
      <c r="K413" s="39"/>
      <c r="L413" s="44"/>
      <c r="M413" s="43"/>
      <c r="N413" s="38"/>
      <c r="O413" s="4"/>
    </row>
    <row r="414" spans="1:15" s="3" customFormat="1" ht="15" x14ac:dyDescent="0.25">
      <c r="A414" s="37"/>
      <c r="B414" s="38"/>
      <c r="C414" s="39"/>
      <c r="D414" s="40"/>
      <c r="E414" s="39"/>
      <c r="F414" s="42"/>
      <c r="G414" s="44"/>
      <c r="H414" s="43"/>
      <c r="I414" s="38"/>
      <c r="J414" s="40"/>
      <c r="K414" s="39"/>
      <c r="L414" s="44"/>
      <c r="M414" s="43"/>
      <c r="N414" s="38"/>
      <c r="O414" s="4"/>
    </row>
    <row r="415" spans="1:15" s="3" customFormat="1" ht="15" x14ac:dyDescent="0.25">
      <c r="A415" s="37"/>
      <c r="B415" s="38"/>
      <c r="C415" s="39"/>
      <c r="D415" s="40"/>
      <c r="E415" s="39"/>
      <c r="F415" s="42"/>
      <c r="G415" s="44"/>
      <c r="H415" s="43"/>
      <c r="I415" s="38"/>
      <c r="J415" s="40"/>
      <c r="K415" s="39"/>
      <c r="L415" s="44"/>
      <c r="M415" s="43"/>
      <c r="N415" s="38"/>
      <c r="O415" s="4"/>
    </row>
    <row r="416" spans="1:15" s="3" customFormat="1" ht="15" x14ac:dyDescent="0.25">
      <c r="A416" s="37"/>
      <c r="B416" s="38"/>
      <c r="C416" s="39"/>
      <c r="D416" s="40"/>
      <c r="E416" s="39"/>
      <c r="F416" s="42"/>
      <c r="G416" s="44"/>
      <c r="H416" s="43"/>
      <c r="I416" s="38"/>
      <c r="J416" s="40"/>
      <c r="K416" s="39"/>
      <c r="L416" s="44"/>
      <c r="M416" s="43"/>
      <c r="N416" s="38"/>
      <c r="O416" s="4"/>
    </row>
    <row r="417" spans="1:15" s="3" customFormat="1" ht="15" x14ac:dyDescent="0.25">
      <c r="A417" s="37"/>
      <c r="B417" s="38"/>
      <c r="C417" s="39"/>
      <c r="D417" s="40"/>
      <c r="E417" s="39"/>
      <c r="F417" s="42"/>
      <c r="G417" s="44"/>
      <c r="H417" s="43"/>
      <c r="I417" s="38"/>
      <c r="J417" s="40"/>
      <c r="K417" s="39"/>
      <c r="L417" s="44"/>
      <c r="M417" s="43"/>
      <c r="N417" s="38"/>
      <c r="O417" s="4"/>
    </row>
    <row r="418" spans="1:15" s="3" customFormat="1" ht="15" x14ac:dyDescent="0.25">
      <c r="A418" s="37"/>
      <c r="B418" s="38"/>
      <c r="C418" s="39"/>
      <c r="D418" s="40"/>
      <c r="E418" s="39"/>
      <c r="F418" s="42"/>
      <c r="G418" s="44"/>
      <c r="H418" s="43"/>
      <c r="I418" s="38"/>
      <c r="J418" s="40"/>
      <c r="K418" s="39"/>
      <c r="L418" s="44"/>
      <c r="M418" s="43"/>
      <c r="N418" s="38"/>
      <c r="O418" s="4"/>
    </row>
    <row r="419" spans="1:15" s="3" customFormat="1" ht="15" x14ac:dyDescent="0.25">
      <c r="A419" s="37"/>
      <c r="B419" s="38"/>
      <c r="C419" s="39"/>
      <c r="D419" s="40"/>
      <c r="E419" s="39"/>
      <c r="F419" s="42"/>
      <c r="G419" s="44"/>
      <c r="H419" s="43"/>
      <c r="I419" s="38"/>
      <c r="J419" s="40"/>
      <c r="K419" s="39"/>
      <c r="L419" s="44"/>
      <c r="M419" s="43"/>
      <c r="N419" s="38"/>
      <c r="O419" s="4"/>
    </row>
    <row r="420" spans="1:15" s="3" customFormat="1" ht="15" x14ac:dyDescent="0.25">
      <c r="A420" s="37"/>
      <c r="B420" s="38"/>
      <c r="C420" s="39"/>
      <c r="D420" s="40"/>
      <c r="E420" s="39"/>
      <c r="F420" s="42"/>
      <c r="G420" s="44"/>
      <c r="H420" s="43"/>
      <c r="I420" s="38"/>
      <c r="J420" s="40"/>
      <c r="K420" s="39"/>
      <c r="L420" s="44"/>
      <c r="M420" s="43"/>
      <c r="N420" s="38"/>
      <c r="O420" s="4"/>
    </row>
    <row r="421" spans="1:15" s="3" customFormat="1" ht="15" x14ac:dyDescent="0.25">
      <c r="A421" s="37"/>
      <c r="B421" s="38"/>
      <c r="C421" s="39"/>
      <c r="D421" s="40"/>
      <c r="E421" s="39"/>
      <c r="F421" s="42"/>
      <c r="G421" s="44"/>
      <c r="H421" s="43"/>
      <c r="I421" s="38"/>
      <c r="J421" s="40"/>
      <c r="K421" s="39"/>
      <c r="L421" s="44"/>
      <c r="M421" s="43"/>
      <c r="N421" s="38"/>
      <c r="O421" s="4"/>
    </row>
    <row r="422" spans="1:15" s="3" customFormat="1" ht="15" x14ac:dyDescent="0.25">
      <c r="A422" s="37"/>
      <c r="B422" s="38"/>
      <c r="C422" s="39"/>
      <c r="D422" s="40"/>
      <c r="E422" s="39"/>
      <c r="F422" s="42"/>
      <c r="G422" s="44"/>
      <c r="H422" s="43"/>
      <c r="I422" s="38"/>
      <c r="J422" s="40"/>
      <c r="K422" s="39"/>
      <c r="L422" s="44"/>
      <c r="M422" s="43"/>
      <c r="N422" s="38"/>
      <c r="O422" s="4"/>
    </row>
    <row r="423" spans="1:15" s="3" customFormat="1" ht="15" x14ac:dyDescent="0.25">
      <c r="A423" s="37"/>
      <c r="B423" s="38"/>
      <c r="C423" s="39"/>
      <c r="D423" s="40"/>
      <c r="E423" s="39"/>
      <c r="F423" s="42"/>
      <c r="G423" s="44"/>
      <c r="H423" s="43"/>
      <c r="I423" s="38"/>
      <c r="J423" s="40"/>
      <c r="K423" s="39"/>
      <c r="L423" s="44"/>
      <c r="M423" s="43"/>
      <c r="N423" s="38"/>
      <c r="O423" s="4"/>
    </row>
    <row r="424" spans="1:15" s="3" customFormat="1" ht="15" x14ac:dyDescent="0.25">
      <c r="A424" s="37"/>
      <c r="B424" s="38"/>
      <c r="C424" s="39"/>
      <c r="D424" s="40"/>
      <c r="E424" s="39"/>
      <c r="F424" s="42"/>
      <c r="G424" s="44"/>
      <c r="H424" s="43"/>
      <c r="I424" s="38"/>
      <c r="J424" s="40"/>
      <c r="K424" s="39"/>
      <c r="L424" s="44"/>
      <c r="M424" s="43"/>
      <c r="N424" s="38"/>
      <c r="O424" s="4"/>
    </row>
    <row r="425" spans="1:15" s="3" customFormat="1" ht="15" x14ac:dyDescent="0.25">
      <c r="A425" s="37"/>
      <c r="B425" s="38"/>
      <c r="C425" s="39"/>
      <c r="D425" s="40"/>
      <c r="E425" s="39"/>
      <c r="F425" s="42"/>
      <c r="G425" s="44"/>
      <c r="H425" s="43"/>
      <c r="I425" s="38"/>
      <c r="J425" s="40"/>
      <c r="K425" s="39"/>
      <c r="L425" s="44"/>
      <c r="M425" s="43"/>
      <c r="N425" s="38"/>
      <c r="O425" s="4"/>
    </row>
    <row r="426" spans="1:15" s="3" customFormat="1" ht="15" x14ac:dyDescent="0.25">
      <c r="A426" s="37"/>
      <c r="B426" s="38"/>
      <c r="C426" s="39"/>
      <c r="D426" s="40"/>
      <c r="E426" s="39"/>
      <c r="F426" s="42"/>
      <c r="G426" s="44"/>
      <c r="H426" s="43"/>
      <c r="I426" s="38"/>
      <c r="J426" s="40"/>
      <c r="K426" s="39"/>
      <c r="L426" s="44"/>
      <c r="M426" s="43"/>
      <c r="N426" s="38"/>
      <c r="O426" s="4"/>
    </row>
    <row r="427" spans="1:15" s="3" customFormat="1" ht="15" x14ac:dyDescent="0.25">
      <c r="A427" s="37"/>
      <c r="B427" s="38"/>
      <c r="C427" s="39"/>
      <c r="D427" s="40"/>
      <c r="E427" s="39"/>
      <c r="F427" s="42"/>
      <c r="G427" s="44"/>
      <c r="H427" s="43"/>
      <c r="I427" s="38"/>
      <c r="J427" s="40"/>
      <c r="K427" s="39"/>
      <c r="L427" s="44"/>
      <c r="M427" s="43"/>
      <c r="N427" s="38"/>
      <c r="O427" s="4"/>
    </row>
    <row r="428" spans="1:15" s="3" customFormat="1" ht="15" x14ac:dyDescent="0.25">
      <c r="A428" s="37"/>
      <c r="B428" s="38"/>
      <c r="C428" s="39"/>
      <c r="D428" s="40"/>
      <c r="E428" s="39"/>
      <c r="F428" s="42"/>
      <c r="G428" s="44"/>
      <c r="H428" s="43"/>
      <c r="I428" s="38"/>
      <c r="J428" s="40"/>
      <c r="K428" s="39"/>
      <c r="L428" s="44"/>
      <c r="M428" s="43"/>
      <c r="N428" s="38"/>
      <c r="O428" s="4"/>
    </row>
    <row r="429" spans="1:15" s="3" customFormat="1" ht="15" x14ac:dyDescent="0.25">
      <c r="A429" s="37"/>
      <c r="B429" s="38"/>
      <c r="C429" s="39"/>
      <c r="D429" s="40"/>
      <c r="E429" s="39"/>
      <c r="F429" s="42"/>
      <c r="G429" s="44"/>
      <c r="H429" s="43"/>
      <c r="I429" s="38"/>
      <c r="J429" s="40"/>
      <c r="K429" s="39"/>
      <c r="L429" s="44"/>
      <c r="M429" s="43"/>
      <c r="N429" s="38"/>
      <c r="O429" s="4"/>
    </row>
    <row r="430" spans="1:15" s="3" customFormat="1" ht="15" x14ac:dyDescent="0.25">
      <c r="A430" s="37"/>
      <c r="B430" s="38"/>
      <c r="C430" s="39"/>
      <c r="D430" s="40"/>
      <c r="E430" s="39"/>
      <c r="F430" s="42"/>
      <c r="G430" s="44"/>
      <c r="H430" s="43"/>
      <c r="I430" s="38"/>
      <c r="J430" s="40"/>
      <c r="K430" s="39"/>
      <c r="L430" s="44"/>
      <c r="M430" s="43"/>
      <c r="N430" s="38"/>
      <c r="O430" s="4"/>
    </row>
    <row r="431" spans="1:15" s="3" customFormat="1" ht="15" x14ac:dyDescent="0.25">
      <c r="A431" s="37"/>
      <c r="B431" s="38"/>
      <c r="C431" s="39"/>
      <c r="D431" s="40"/>
      <c r="E431" s="39"/>
      <c r="F431" s="42"/>
      <c r="G431" s="44"/>
      <c r="H431" s="43"/>
      <c r="I431" s="38"/>
      <c r="J431" s="40"/>
      <c r="K431" s="39"/>
      <c r="L431" s="44"/>
      <c r="M431" s="43"/>
      <c r="N431" s="38"/>
      <c r="O431" s="4"/>
    </row>
    <row r="432" spans="1:15" s="3" customFormat="1" ht="15" x14ac:dyDescent="0.25">
      <c r="A432" s="37"/>
      <c r="B432" s="38"/>
      <c r="C432" s="39"/>
      <c r="D432" s="40"/>
      <c r="E432" s="39"/>
      <c r="F432" s="42"/>
      <c r="G432" s="44"/>
      <c r="H432" s="43"/>
      <c r="I432" s="38"/>
      <c r="J432" s="40"/>
      <c r="K432" s="39"/>
      <c r="L432" s="44"/>
      <c r="M432" s="43"/>
      <c r="N432" s="38"/>
      <c r="O432" s="4"/>
    </row>
    <row r="433" spans="1:15" s="3" customFormat="1" ht="15" x14ac:dyDescent="0.25">
      <c r="A433" s="37"/>
      <c r="B433" s="38"/>
      <c r="C433" s="39"/>
      <c r="D433" s="40"/>
      <c r="E433" s="39"/>
      <c r="F433" s="42"/>
      <c r="G433" s="44"/>
      <c r="H433" s="43"/>
      <c r="I433" s="38"/>
      <c r="J433" s="40"/>
      <c r="K433" s="39"/>
      <c r="L433" s="44"/>
      <c r="M433" s="43"/>
      <c r="N433" s="38"/>
      <c r="O433" s="4"/>
    </row>
    <row r="434" spans="1:15" s="3" customFormat="1" ht="15" x14ac:dyDescent="0.25">
      <c r="A434" s="37"/>
      <c r="B434" s="38"/>
      <c r="C434" s="39"/>
      <c r="D434" s="40"/>
      <c r="E434" s="39"/>
      <c r="F434" s="42"/>
      <c r="G434" s="44"/>
      <c r="H434" s="43"/>
      <c r="I434" s="38"/>
      <c r="J434" s="40"/>
      <c r="K434" s="39"/>
      <c r="L434" s="44"/>
      <c r="M434" s="43"/>
      <c r="N434" s="38"/>
      <c r="O434" s="4"/>
    </row>
    <row r="435" spans="1:15" s="3" customFormat="1" ht="15" x14ac:dyDescent="0.25">
      <c r="A435" s="5"/>
      <c r="B435" s="6"/>
      <c r="C435" s="7"/>
      <c r="D435" s="8"/>
      <c r="E435" s="9"/>
      <c r="F435" s="10"/>
      <c r="G435" s="7"/>
      <c r="H435" s="10"/>
      <c r="I435" s="6"/>
      <c r="J435" s="8"/>
      <c r="K435" s="7"/>
      <c r="L435" s="7"/>
      <c r="M435" s="10"/>
      <c r="N435" s="6"/>
      <c r="O435" s="4"/>
    </row>
    <row r="436" spans="1:15" s="3" customFormat="1" ht="15" x14ac:dyDescent="0.25">
      <c r="A436" s="5"/>
      <c r="B436" s="6"/>
      <c r="C436" s="7"/>
      <c r="D436" s="8"/>
      <c r="E436" s="9"/>
      <c r="F436" s="10"/>
      <c r="G436" s="7"/>
      <c r="H436" s="10"/>
      <c r="I436" s="6"/>
      <c r="J436" s="8"/>
      <c r="K436" s="7"/>
      <c r="L436" s="7"/>
      <c r="M436" s="10"/>
      <c r="N436" s="6"/>
      <c r="O436" s="4"/>
    </row>
    <row r="437" spans="1:15" s="3" customFormat="1" ht="15" x14ac:dyDescent="0.25">
      <c r="A437" s="5"/>
      <c r="B437" s="6"/>
      <c r="C437" s="7"/>
      <c r="D437" s="8"/>
      <c r="E437" s="9"/>
      <c r="F437" s="10"/>
      <c r="G437" s="7"/>
      <c r="H437" s="10"/>
      <c r="I437" s="6"/>
      <c r="J437" s="8"/>
      <c r="K437" s="7"/>
      <c r="L437" s="7"/>
      <c r="M437" s="10"/>
      <c r="N437" s="6"/>
      <c r="O437" s="4"/>
    </row>
    <row r="438" spans="1:15" s="3" customFormat="1" ht="15" x14ac:dyDescent="0.25">
      <c r="A438" s="5"/>
      <c r="B438" s="6"/>
      <c r="C438" s="7"/>
      <c r="D438" s="8"/>
      <c r="E438" s="9"/>
      <c r="F438" s="10"/>
      <c r="G438" s="7"/>
      <c r="H438" s="10"/>
      <c r="I438" s="6"/>
      <c r="J438" s="8"/>
      <c r="K438" s="7"/>
      <c r="L438" s="7"/>
      <c r="M438" s="10"/>
      <c r="N438" s="6"/>
      <c r="O438" s="4"/>
    </row>
    <row r="439" spans="1:15" s="3" customFormat="1" ht="15" x14ac:dyDescent="0.25">
      <c r="A439" s="5"/>
      <c r="B439" s="6"/>
      <c r="C439" s="7"/>
      <c r="D439" s="8"/>
      <c r="E439" s="9"/>
      <c r="F439" s="10"/>
      <c r="G439" s="7"/>
      <c r="H439" s="10"/>
      <c r="I439" s="6"/>
      <c r="J439" s="8"/>
      <c r="K439" s="7"/>
      <c r="L439" s="7"/>
      <c r="M439" s="10"/>
      <c r="N439" s="6"/>
      <c r="O439" s="4"/>
    </row>
    <row r="440" spans="1:15" s="3" customFormat="1" ht="15" x14ac:dyDescent="0.25">
      <c r="A440" s="5"/>
      <c r="B440" s="6"/>
      <c r="C440" s="7"/>
      <c r="D440" s="8"/>
      <c r="E440" s="9"/>
      <c r="F440" s="10"/>
      <c r="G440" s="7"/>
      <c r="H440" s="10"/>
      <c r="I440" s="6"/>
      <c r="J440" s="8"/>
      <c r="K440" s="7"/>
      <c r="L440" s="7"/>
      <c r="M440" s="10"/>
      <c r="N440" s="6"/>
      <c r="O440" s="4"/>
    </row>
    <row r="441" spans="1:15" s="3" customFormat="1" ht="15" x14ac:dyDescent="0.25">
      <c r="A441" s="5"/>
      <c r="B441" s="6"/>
      <c r="C441" s="7"/>
      <c r="D441" s="8"/>
      <c r="E441" s="9"/>
      <c r="F441" s="10"/>
      <c r="G441" s="7"/>
      <c r="H441" s="10"/>
      <c r="I441" s="6"/>
      <c r="J441" s="8"/>
      <c r="K441" s="7"/>
      <c r="L441" s="7"/>
      <c r="M441" s="10"/>
      <c r="N441" s="6"/>
      <c r="O441" s="4"/>
    </row>
    <row r="442" spans="1:15" s="3" customFormat="1" ht="15" x14ac:dyDescent="0.25">
      <c r="A442" s="5"/>
      <c r="B442" s="6"/>
      <c r="C442" s="7"/>
      <c r="D442" s="8"/>
      <c r="E442" s="9"/>
      <c r="F442" s="10"/>
      <c r="G442" s="7"/>
      <c r="H442" s="10"/>
      <c r="I442" s="6"/>
      <c r="J442" s="8"/>
      <c r="K442" s="7"/>
      <c r="L442" s="7"/>
      <c r="M442" s="10"/>
      <c r="N442" s="6"/>
      <c r="O442" s="4"/>
    </row>
    <row r="443" spans="1:15" s="3" customFormat="1" ht="15" x14ac:dyDescent="0.25">
      <c r="A443" s="5"/>
      <c r="B443" s="6"/>
      <c r="C443" s="7"/>
      <c r="D443" s="8"/>
      <c r="E443" s="9"/>
      <c r="F443" s="10"/>
      <c r="G443" s="7"/>
      <c r="H443" s="10"/>
      <c r="I443" s="6"/>
      <c r="J443" s="8"/>
      <c r="K443" s="7"/>
      <c r="L443" s="7"/>
      <c r="M443" s="10"/>
      <c r="N443" s="6"/>
      <c r="O443" s="4"/>
    </row>
    <row r="444" spans="1:15" s="3" customFormat="1" ht="15" x14ac:dyDescent="0.25">
      <c r="A444" s="5"/>
      <c r="B444" s="6"/>
      <c r="C444" s="7"/>
      <c r="D444" s="8"/>
      <c r="E444" s="9"/>
      <c r="F444" s="10"/>
      <c r="G444" s="7"/>
      <c r="H444" s="10"/>
      <c r="I444" s="6"/>
      <c r="J444" s="8"/>
      <c r="K444" s="7"/>
      <c r="L444" s="7"/>
      <c r="M444" s="10"/>
      <c r="N444" s="6"/>
      <c r="O444" s="4"/>
    </row>
    <row r="445" spans="1:15" s="3" customFormat="1" ht="15" x14ac:dyDescent="0.25">
      <c r="A445" s="5"/>
      <c r="B445" s="6"/>
      <c r="C445" s="7"/>
      <c r="D445" s="8"/>
      <c r="E445" s="9"/>
      <c r="F445" s="10"/>
      <c r="G445" s="7"/>
      <c r="H445" s="10"/>
      <c r="I445" s="6"/>
      <c r="J445" s="8"/>
      <c r="K445" s="7"/>
      <c r="L445" s="7"/>
      <c r="M445" s="10"/>
      <c r="N445" s="6"/>
      <c r="O445" s="4"/>
    </row>
    <row r="446" spans="1:15" s="3" customFormat="1" ht="15" x14ac:dyDescent="0.25">
      <c r="A446" s="5"/>
      <c r="B446" s="6"/>
      <c r="C446" s="7"/>
      <c r="D446" s="8"/>
      <c r="E446" s="9"/>
      <c r="F446" s="10"/>
      <c r="G446" s="7"/>
      <c r="H446" s="10"/>
      <c r="I446" s="6"/>
      <c r="J446" s="8"/>
      <c r="K446" s="7"/>
      <c r="L446" s="7"/>
      <c r="M446" s="10"/>
      <c r="N446" s="6"/>
      <c r="O446" s="4"/>
    </row>
    <row r="447" spans="1:15" s="3" customFormat="1" ht="15" x14ac:dyDescent="0.25">
      <c r="A447" s="5"/>
      <c r="B447" s="6"/>
      <c r="C447" s="7"/>
      <c r="D447" s="7"/>
      <c r="E447" s="7"/>
      <c r="F447" s="10"/>
      <c r="G447" s="6"/>
      <c r="H447" s="6"/>
      <c r="I447" s="6"/>
      <c r="J447" s="6"/>
      <c r="K447" s="7"/>
      <c r="L447" s="7"/>
      <c r="M447" s="10"/>
      <c r="N447" s="6"/>
      <c r="O447" s="4"/>
    </row>
    <row r="448" spans="1:15" s="3" customFormat="1" ht="15" x14ac:dyDescent="0.25">
      <c r="A448" s="5"/>
      <c r="B448" s="6"/>
      <c r="C448" s="7"/>
      <c r="D448" s="7"/>
      <c r="E448" s="7"/>
      <c r="F448" s="10"/>
      <c r="G448" s="6"/>
      <c r="H448" s="6"/>
      <c r="I448" s="6"/>
      <c r="J448" s="6"/>
      <c r="K448" s="7"/>
      <c r="L448" s="7"/>
      <c r="M448" s="10"/>
      <c r="N448" s="6"/>
      <c r="O448" s="4"/>
    </row>
    <row r="449" spans="1:15" s="3" customFormat="1" ht="15" x14ac:dyDescent="0.25">
      <c r="A449" s="5"/>
      <c r="B449" s="6"/>
      <c r="C449" s="7"/>
      <c r="D449" s="7"/>
      <c r="E449" s="7"/>
      <c r="F449" s="10"/>
      <c r="G449" s="6"/>
      <c r="H449" s="6"/>
      <c r="I449" s="6"/>
      <c r="J449" s="6"/>
      <c r="K449" s="7"/>
      <c r="L449" s="7"/>
      <c r="M449" s="10"/>
      <c r="N449" s="6"/>
      <c r="O449" s="4"/>
    </row>
    <row r="450" spans="1:15" s="3" customFormat="1" ht="15" x14ac:dyDescent="0.25">
      <c r="A450" s="5"/>
      <c r="B450" s="6"/>
      <c r="C450" s="7"/>
      <c r="D450" s="7"/>
      <c r="E450" s="7"/>
      <c r="F450" s="10"/>
      <c r="G450" s="6"/>
      <c r="H450" s="6"/>
      <c r="I450" s="6"/>
      <c r="J450" s="6"/>
      <c r="K450" s="7"/>
      <c r="L450" s="7"/>
      <c r="M450" s="10"/>
      <c r="N450" s="6"/>
      <c r="O450" s="4"/>
    </row>
    <row r="451" spans="1:15" x14ac:dyDescent="0.25">
      <c r="A451" s="5"/>
      <c r="B451" s="6"/>
      <c r="C451" s="7"/>
      <c r="D451" s="7"/>
      <c r="E451" s="7"/>
      <c r="F451" s="10"/>
      <c r="G451" s="6"/>
      <c r="H451" s="6"/>
      <c r="I451" s="6"/>
      <c r="J451" s="6"/>
      <c r="K451" s="7"/>
      <c r="L451" s="7"/>
      <c r="M451" s="10"/>
      <c r="N451" s="6"/>
    </row>
    <row r="452" spans="1:15" x14ac:dyDescent="0.25">
      <c r="A452" s="5"/>
      <c r="B452" s="6"/>
      <c r="C452" s="7"/>
      <c r="D452" s="7"/>
      <c r="E452" s="7"/>
      <c r="F452" s="10"/>
      <c r="G452" s="6"/>
      <c r="H452" s="6"/>
      <c r="I452" s="6"/>
      <c r="J452" s="6"/>
      <c r="K452" s="7"/>
      <c r="L452" s="7"/>
      <c r="M452" s="10"/>
      <c r="N452" s="6"/>
    </row>
    <row r="453" spans="1:15" x14ac:dyDescent="0.25">
      <c r="A453" s="5"/>
      <c r="B453" s="6"/>
      <c r="C453" s="7"/>
      <c r="D453" s="7"/>
      <c r="E453" s="7"/>
      <c r="F453" s="10"/>
      <c r="G453" s="6"/>
      <c r="H453" s="6"/>
      <c r="I453" s="6"/>
      <c r="J453" s="6"/>
      <c r="K453" s="7"/>
      <c r="L453" s="7"/>
      <c r="M453" s="10"/>
      <c r="N453" s="6"/>
    </row>
    <row r="454" spans="1:15" x14ac:dyDescent="0.25">
      <c r="A454" s="5"/>
      <c r="B454" s="6"/>
      <c r="C454" s="7"/>
      <c r="D454" s="7"/>
      <c r="E454" s="7"/>
      <c r="F454" s="10"/>
      <c r="G454" s="6"/>
      <c r="H454" s="6"/>
      <c r="I454" s="6"/>
      <c r="J454" s="6"/>
      <c r="K454" s="7"/>
      <c r="L454" s="7"/>
      <c r="M454" s="10"/>
      <c r="N454" s="6"/>
    </row>
    <row r="455" spans="1:15" x14ac:dyDescent="0.25">
      <c r="A455" s="5"/>
      <c r="B455" s="6"/>
      <c r="C455" s="7"/>
      <c r="D455" s="7"/>
      <c r="E455" s="7"/>
      <c r="F455" s="10"/>
      <c r="G455" s="6"/>
      <c r="H455" s="6"/>
      <c r="I455" s="6"/>
      <c r="J455" s="6"/>
      <c r="K455" s="7"/>
      <c r="L455" s="7"/>
      <c r="M455" s="10"/>
      <c r="N455" s="6"/>
    </row>
    <row r="456" spans="1:15" x14ac:dyDescent="0.25">
      <c r="A456" s="5"/>
      <c r="B456" s="6"/>
      <c r="C456" s="7"/>
      <c r="D456" s="7"/>
      <c r="E456" s="7"/>
      <c r="F456" s="10"/>
      <c r="G456" s="6"/>
      <c r="H456" s="6"/>
      <c r="I456" s="6"/>
      <c r="J456" s="6"/>
      <c r="K456" s="7"/>
      <c r="L456" s="7"/>
      <c r="M456" s="10"/>
      <c r="N456" s="6"/>
    </row>
    <row r="457" spans="1:15" x14ac:dyDescent="0.25">
      <c r="A457" s="5"/>
      <c r="B457" s="6"/>
      <c r="C457" s="7"/>
      <c r="D457" s="7"/>
      <c r="E457" s="7"/>
      <c r="F457" s="10"/>
      <c r="G457" s="6"/>
      <c r="H457" s="6"/>
      <c r="I457" s="6"/>
      <c r="J457" s="6"/>
      <c r="K457" s="7"/>
      <c r="L457" s="7"/>
      <c r="M457" s="10"/>
      <c r="N457" s="6"/>
    </row>
    <row r="458" spans="1:15" x14ac:dyDescent="0.25">
      <c r="A458" s="5"/>
      <c r="B458" s="6"/>
      <c r="C458" s="7"/>
      <c r="D458" s="7"/>
      <c r="E458" s="7"/>
      <c r="F458" s="10"/>
      <c r="G458" s="6"/>
      <c r="H458" s="6"/>
      <c r="I458" s="6"/>
      <c r="J458" s="6"/>
      <c r="K458" s="7"/>
      <c r="L458" s="7"/>
      <c r="M458" s="10"/>
      <c r="N458" s="6"/>
    </row>
    <row r="459" spans="1:15" x14ac:dyDescent="0.25">
      <c r="A459" s="5"/>
      <c r="B459" s="6"/>
      <c r="C459" s="7"/>
      <c r="D459" s="7"/>
      <c r="E459" s="7"/>
      <c r="F459" s="10"/>
      <c r="G459" s="6"/>
      <c r="H459" s="6"/>
      <c r="I459" s="6"/>
      <c r="J459" s="6"/>
      <c r="K459" s="7"/>
      <c r="L459" s="7"/>
      <c r="M459" s="10"/>
      <c r="N459" s="6"/>
    </row>
    <row r="460" spans="1:15" x14ac:dyDescent="0.25">
      <c r="A460" s="5"/>
      <c r="B460" s="6"/>
      <c r="C460" s="7"/>
      <c r="D460" s="7"/>
      <c r="E460" s="7"/>
      <c r="F460" s="10"/>
      <c r="G460" s="6"/>
      <c r="H460" s="6"/>
      <c r="I460" s="6"/>
      <c r="J460" s="6"/>
      <c r="K460" s="7"/>
      <c r="L460" s="7"/>
      <c r="M460" s="10"/>
      <c r="N460" s="6"/>
    </row>
    <row r="461" spans="1:15" x14ac:dyDescent="0.25">
      <c r="A461" s="5"/>
      <c r="B461" s="6"/>
      <c r="C461" s="7"/>
      <c r="D461" s="7"/>
      <c r="E461" s="7"/>
      <c r="F461" s="10"/>
      <c r="G461" s="6"/>
      <c r="H461" s="6"/>
      <c r="I461" s="6"/>
      <c r="J461" s="6"/>
      <c r="K461" s="7"/>
      <c r="L461" s="7"/>
      <c r="M461" s="10"/>
      <c r="N461" s="6"/>
    </row>
    <row r="462" spans="1:15" x14ac:dyDescent="0.25">
      <c r="A462" s="5"/>
      <c r="B462" s="6"/>
      <c r="C462" s="7"/>
      <c r="D462" s="7"/>
      <c r="E462" s="7"/>
      <c r="F462" s="10"/>
      <c r="G462" s="6"/>
      <c r="H462" s="6"/>
      <c r="I462" s="6"/>
      <c r="J462" s="6"/>
      <c r="K462" s="7"/>
      <c r="L462" s="7"/>
      <c r="M462" s="10"/>
      <c r="N462" s="6"/>
    </row>
    <row r="463" spans="1:15" x14ac:dyDescent="0.25">
      <c r="A463" s="5"/>
      <c r="B463" s="6"/>
      <c r="C463" s="7"/>
      <c r="D463" s="7"/>
      <c r="E463" s="7"/>
      <c r="F463" s="10"/>
      <c r="G463" s="6"/>
      <c r="H463" s="6"/>
      <c r="I463" s="6"/>
      <c r="J463" s="6"/>
      <c r="K463" s="7"/>
      <c r="L463" s="7"/>
      <c r="M463" s="10"/>
      <c r="N463" s="6"/>
    </row>
    <row r="464" spans="1:15" x14ac:dyDescent="0.25">
      <c r="A464" s="5"/>
      <c r="B464" s="6"/>
      <c r="C464" s="7"/>
      <c r="D464" s="7"/>
      <c r="E464" s="7"/>
      <c r="F464" s="10"/>
      <c r="G464" s="6"/>
      <c r="H464" s="6"/>
      <c r="I464" s="6"/>
      <c r="J464" s="6"/>
      <c r="K464" s="7"/>
      <c r="L464" s="7"/>
      <c r="M464" s="10"/>
      <c r="N464" s="6"/>
    </row>
    <row r="465" spans="1:14" x14ac:dyDescent="0.25">
      <c r="A465" s="5"/>
      <c r="B465" s="6"/>
      <c r="C465" s="7"/>
      <c r="D465" s="7"/>
      <c r="E465" s="7"/>
      <c r="F465" s="10"/>
      <c r="G465" s="6"/>
      <c r="H465" s="6"/>
      <c r="I465" s="6"/>
      <c r="J465" s="6"/>
      <c r="K465" s="7"/>
      <c r="L465" s="7"/>
      <c r="M465" s="10"/>
      <c r="N465" s="6"/>
    </row>
    <row r="466" spans="1:14" x14ac:dyDescent="0.25">
      <c r="A466" s="5"/>
      <c r="B466" s="6"/>
      <c r="C466" s="7"/>
      <c r="D466" s="7"/>
      <c r="E466" s="7"/>
      <c r="F466" s="10"/>
      <c r="G466" s="6"/>
      <c r="H466" s="6"/>
      <c r="I466" s="6"/>
      <c r="J466" s="6"/>
      <c r="K466" s="7"/>
      <c r="L466" s="7"/>
      <c r="M466" s="10"/>
      <c r="N466" s="6"/>
    </row>
    <row r="467" spans="1:14" x14ac:dyDescent="0.25">
      <c r="A467" s="5"/>
      <c r="B467" s="6"/>
      <c r="C467" s="7"/>
      <c r="D467" s="7"/>
      <c r="E467" s="7"/>
      <c r="F467" s="10"/>
      <c r="G467" s="6"/>
      <c r="H467" s="6"/>
      <c r="I467" s="6"/>
      <c r="J467" s="6"/>
      <c r="K467" s="7"/>
      <c r="L467" s="7"/>
      <c r="M467" s="10"/>
      <c r="N467" s="6"/>
    </row>
  </sheetData>
  <sortState ref="A21:N391">
    <sortCondition ref="B20"/>
  </sortState>
  <mergeCells count="7">
    <mergeCell ref="A14:N15"/>
    <mergeCell ref="A1:N1"/>
    <mergeCell ref="A2:N2"/>
    <mergeCell ref="A3:N3"/>
    <mergeCell ref="A5:N6"/>
    <mergeCell ref="A8:N9"/>
    <mergeCell ref="A11:N12"/>
  </mergeCells>
  <pageMargins left="0.7" right="0.7" top="0.75" bottom="0.75" header="0.3" footer="0.3"/>
  <pageSetup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Preliminary Notice</vt:lpstr>
      <vt:lpstr>"Final" Official Notice</vt:lpstr>
      <vt:lpstr>Final Chapter 41 Status List</vt:lpstr>
      <vt:lpstr>'Preliminary Notice'!Print_Area</vt:lpstr>
      <vt:lpstr>'Preliminary Notice'!Print_Titles</vt:lpstr>
      <vt:lpstr>REPORT3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Wall, Kimberley</dc:creator>
  <cp:lastModifiedBy>Rick Kendrick</cp:lastModifiedBy>
  <cp:lastPrinted>2016-09-15T20:30:11Z</cp:lastPrinted>
  <dcterms:created xsi:type="dcterms:W3CDTF">2013-04-26T16:01:38Z</dcterms:created>
  <dcterms:modified xsi:type="dcterms:W3CDTF">2018-09-10T19:01:50Z</dcterms:modified>
</cp:coreProperties>
</file>