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S:\school.finance\funding\ch41\"/>
    </mc:Choice>
  </mc:AlternateContent>
  <bookViews>
    <workbookView xWindow="0" yWindow="0" windowWidth="16800" windowHeight="6465" activeTab="2"/>
  </bookViews>
  <sheets>
    <sheet name="Preliminary Notice" sheetId="1" r:id="rId1"/>
    <sheet name="&quot;Final&quot; Official Notice" sheetId="2" r:id="rId2"/>
    <sheet name="Final Chapter 41 Status List" sheetId="4" r:id="rId3"/>
  </sheets>
  <definedNames>
    <definedName name="_xlnm.Print_Area" localSheetId="0">'Preliminary Notice'!$A$1:$N$432</definedName>
    <definedName name="_xlnm.Print_Titles" localSheetId="1">'"Final" Official Notice'!$20:$20</definedName>
    <definedName name="_xlnm.Print_Titles" localSheetId="2">'Final Chapter 41 Status List'!$20:$20</definedName>
    <definedName name="_xlnm.Print_Titles" localSheetId="0">'Preliminary Notice'!$20:$20</definedName>
    <definedName name="REPORT3">'Preliminary Notice'!$A$20:$N$412</definedName>
  </definedNames>
  <calcPr calcId="152511"/>
</workbook>
</file>

<file path=xl/calcChain.xml><?xml version="1.0" encoding="utf-8"?>
<calcChain xmlns="http://schemas.openxmlformats.org/spreadsheetml/2006/main">
  <c r="B18" i="4" l="1"/>
  <c r="M22" i="4" l="1"/>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324" i="4"/>
  <c r="M325" i="4"/>
  <c r="M326" i="4"/>
  <c r="M327" i="4"/>
  <c r="M328" i="4"/>
  <c r="M329" i="4"/>
  <c r="M330" i="4"/>
  <c r="M331" i="4"/>
  <c r="M332" i="4"/>
  <c r="M333" i="4"/>
  <c r="M334" i="4"/>
  <c r="M335" i="4"/>
  <c r="M336" i="4"/>
  <c r="M337" i="4"/>
  <c r="M338" i="4"/>
  <c r="M339" i="4"/>
  <c r="M340" i="4"/>
  <c r="M341" i="4"/>
  <c r="M342" i="4"/>
  <c r="M343" i="4"/>
  <c r="M344" i="4"/>
  <c r="M345" i="4"/>
  <c r="M346" i="4"/>
  <c r="M347" i="4"/>
  <c r="M348" i="4"/>
  <c r="M349" i="4"/>
  <c r="M350" i="4"/>
  <c r="M351" i="4"/>
  <c r="M352" i="4"/>
  <c r="M353" i="4"/>
  <c r="M354" i="4"/>
  <c r="M355" i="4"/>
  <c r="M356" i="4"/>
  <c r="M357" i="4"/>
  <c r="M358" i="4"/>
  <c r="M359" i="4"/>
  <c r="M360" i="4"/>
  <c r="M361" i="4"/>
  <c r="M362" i="4"/>
  <c r="M363" i="4"/>
  <c r="M364" i="4"/>
  <c r="M365" i="4"/>
  <c r="M366" i="4"/>
  <c r="M367" i="4"/>
  <c r="M368" i="4"/>
  <c r="M369" i="4"/>
  <c r="M370" i="4"/>
  <c r="M371" i="4"/>
  <c r="M372" i="4"/>
  <c r="M373" i="4"/>
  <c r="M374" i="4"/>
  <c r="M375" i="4"/>
  <c r="M376" i="4"/>
  <c r="M377" i="4"/>
  <c r="M378" i="4"/>
  <c r="M379" i="4"/>
  <c r="M380" i="4"/>
  <c r="M381" i="4"/>
  <c r="M382" i="4"/>
  <c r="M383" i="4"/>
  <c r="M384" i="4"/>
  <c r="M385" i="4"/>
  <c r="M386" i="4"/>
  <c r="M387" i="4"/>
  <c r="M388" i="4"/>
  <c r="M389" i="4"/>
  <c r="M390" i="4"/>
  <c r="M391" i="4"/>
  <c r="M392" i="4"/>
  <c r="M393" i="4"/>
  <c r="M394" i="4"/>
  <c r="M395" i="4"/>
  <c r="M396" i="4"/>
  <c r="M397" i="4"/>
  <c r="M398" i="4"/>
  <c r="M399" i="4"/>
  <c r="M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21" i="4"/>
  <c r="G22" i="2" l="1"/>
  <c r="I22" i="2" s="1"/>
  <c r="J22" i="2" s="1"/>
  <c r="M22" i="2" s="1"/>
  <c r="G23" i="2"/>
  <c r="I23" i="2" s="1"/>
  <c r="J23" i="2" s="1"/>
  <c r="M23" i="2" s="1"/>
  <c r="G24" i="2"/>
  <c r="I24" i="2" s="1"/>
  <c r="J24" i="2" s="1"/>
  <c r="M24" i="2" s="1"/>
  <c r="G25" i="2"/>
  <c r="I25" i="2" s="1"/>
  <c r="J25" i="2" s="1"/>
  <c r="M25" i="2" s="1"/>
  <c r="G26" i="2"/>
  <c r="I26" i="2" s="1"/>
  <c r="J26" i="2" s="1"/>
  <c r="M26" i="2" s="1"/>
  <c r="G27" i="2"/>
  <c r="I27" i="2" s="1"/>
  <c r="J27" i="2" s="1"/>
  <c r="M27" i="2" s="1"/>
  <c r="G28" i="2"/>
  <c r="I28" i="2" s="1"/>
  <c r="J28" i="2" s="1"/>
  <c r="M28" i="2" s="1"/>
  <c r="G29" i="2"/>
  <c r="I29" i="2" s="1"/>
  <c r="J29" i="2" s="1"/>
  <c r="M29" i="2" s="1"/>
  <c r="G30" i="2"/>
  <c r="I30" i="2" s="1"/>
  <c r="J30" i="2" s="1"/>
  <c r="M30" i="2" s="1"/>
  <c r="G31" i="2"/>
  <c r="I31" i="2" s="1"/>
  <c r="J31" i="2" s="1"/>
  <c r="M31" i="2" s="1"/>
  <c r="G32" i="2"/>
  <c r="I32" i="2" s="1"/>
  <c r="J32" i="2" s="1"/>
  <c r="M32" i="2" s="1"/>
  <c r="G33" i="2"/>
  <c r="I33" i="2" s="1"/>
  <c r="J33" i="2" s="1"/>
  <c r="M33" i="2" s="1"/>
  <c r="G34" i="2"/>
  <c r="I34" i="2" s="1"/>
  <c r="J34" i="2" s="1"/>
  <c r="M34" i="2" s="1"/>
  <c r="G35" i="2"/>
  <c r="I35" i="2" s="1"/>
  <c r="J35" i="2" s="1"/>
  <c r="M35" i="2" s="1"/>
  <c r="G36" i="2"/>
  <c r="I36" i="2" s="1"/>
  <c r="J36" i="2" s="1"/>
  <c r="M36" i="2" s="1"/>
  <c r="G37" i="2"/>
  <c r="I37" i="2" s="1"/>
  <c r="J37" i="2" s="1"/>
  <c r="M37" i="2" s="1"/>
  <c r="G38" i="2"/>
  <c r="I38" i="2" s="1"/>
  <c r="J38" i="2" s="1"/>
  <c r="M38" i="2" s="1"/>
  <c r="G39" i="2"/>
  <c r="I39" i="2" s="1"/>
  <c r="J39" i="2" s="1"/>
  <c r="M39" i="2" s="1"/>
  <c r="G40" i="2"/>
  <c r="I40" i="2" s="1"/>
  <c r="J40" i="2" s="1"/>
  <c r="M40" i="2" s="1"/>
  <c r="G41" i="2"/>
  <c r="I41" i="2" s="1"/>
  <c r="J41" i="2" s="1"/>
  <c r="M41" i="2" s="1"/>
  <c r="G42" i="2"/>
  <c r="I42" i="2" s="1"/>
  <c r="J42" i="2" s="1"/>
  <c r="M42" i="2" s="1"/>
  <c r="G43" i="2"/>
  <c r="I43" i="2" s="1"/>
  <c r="J43" i="2" s="1"/>
  <c r="M43" i="2" s="1"/>
  <c r="G44" i="2"/>
  <c r="I44" i="2" s="1"/>
  <c r="J44" i="2" s="1"/>
  <c r="M44" i="2" s="1"/>
  <c r="G45" i="2"/>
  <c r="I45" i="2" s="1"/>
  <c r="J45" i="2" s="1"/>
  <c r="M45" i="2" s="1"/>
  <c r="G46" i="2"/>
  <c r="I46" i="2" s="1"/>
  <c r="J46" i="2" s="1"/>
  <c r="M46" i="2" s="1"/>
  <c r="G47" i="2"/>
  <c r="I47" i="2" s="1"/>
  <c r="J47" i="2" s="1"/>
  <c r="M47" i="2" s="1"/>
  <c r="G48" i="2"/>
  <c r="I48" i="2" s="1"/>
  <c r="J48" i="2" s="1"/>
  <c r="M48" i="2" s="1"/>
  <c r="G49" i="2"/>
  <c r="I49" i="2" s="1"/>
  <c r="J49" i="2" s="1"/>
  <c r="M49" i="2" s="1"/>
  <c r="G50" i="2"/>
  <c r="I50" i="2" s="1"/>
  <c r="J50" i="2" s="1"/>
  <c r="M50" i="2" s="1"/>
  <c r="G51" i="2"/>
  <c r="I51" i="2" s="1"/>
  <c r="J51" i="2" s="1"/>
  <c r="M51" i="2" s="1"/>
  <c r="G52" i="2"/>
  <c r="I52" i="2" s="1"/>
  <c r="J52" i="2" s="1"/>
  <c r="M52" i="2" s="1"/>
  <c r="G53" i="2"/>
  <c r="I53" i="2" s="1"/>
  <c r="J53" i="2" s="1"/>
  <c r="M53" i="2" s="1"/>
  <c r="G54" i="2"/>
  <c r="I54" i="2" s="1"/>
  <c r="J54" i="2" s="1"/>
  <c r="M54" i="2" s="1"/>
  <c r="G55" i="2"/>
  <c r="I55" i="2" s="1"/>
  <c r="J55" i="2" s="1"/>
  <c r="M55" i="2" s="1"/>
  <c r="G56" i="2"/>
  <c r="I56" i="2" s="1"/>
  <c r="J56" i="2" s="1"/>
  <c r="M56" i="2" s="1"/>
  <c r="G57" i="2"/>
  <c r="I57" i="2" s="1"/>
  <c r="J57" i="2" s="1"/>
  <c r="M57" i="2" s="1"/>
  <c r="G58" i="2"/>
  <c r="I58" i="2" s="1"/>
  <c r="J58" i="2" s="1"/>
  <c r="M58" i="2" s="1"/>
  <c r="G59" i="2"/>
  <c r="I59" i="2" s="1"/>
  <c r="J59" i="2" s="1"/>
  <c r="M59" i="2" s="1"/>
  <c r="G60" i="2"/>
  <c r="I60" i="2" s="1"/>
  <c r="J60" i="2" s="1"/>
  <c r="M60" i="2" s="1"/>
  <c r="G61" i="2"/>
  <c r="I61" i="2" s="1"/>
  <c r="J61" i="2" s="1"/>
  <c r="M61" i="2" s="1"/>
  <c r="G62" i="2"/>
  <c r="I62" i="2" s="1"/>
  <c r="J62" i="2" s="1"/>
  <c r="M62" i="2" s="1"/>
  <c r="G63" i="2"/>
  <c r="I63" i="2" s="1"/>
  <c r="J63" i="2" s="1"/>
  <c r="M63" i="2" s="1"/>
  <c r="G64" i="2"/>
  <c r="I64" i="2" s="1"/>
  <c r="J64" i="2" s="1"/>
  <c r="M64" i="2" s="1"/>
  <c r="G65" i="2"/>
  <c r="I65" i="2" s="1"/>
  <c r="J65" i="2" s="1"/>
  <c r="M65" i="2" s="1"/>
  <c r="G66" i="2"/>
  <c r="I66" i="2" s="1"/>
  <c r="J66" i="2" s="1"/>
  <c r="M66" i="2" s="1"/>
  <c r="G67" i="2"/>
  <c r="I67" i="2" s="1"/>
  <c r="J67" i="2" s="1"/>
  <c r="M67" i="2" s="1"/>
  <c r="G68" i="2"/>
  <c r="I68" i="2" s="1"/>
  <c r="J68" i="2" s="1"/>
  <c r="M68" i="2" s="1"/>
  <c r="G69" i="2"/>
  <c r="I69" i="2" s="1"/>
  <c r="J69" i="2" s="1"/>
  <c r="M69" i="2" s="1"/>
  <c r="G70" i="2"/>
  <c r="I70" i="2" s="1"/>
  <c r="J70" i="2" s="1"/>
  <c r="M70" i="2" s="1"/>
  <c r="G71" i="2"/>
  <c r="I71" i="2" s="1"/>
  <c r="J71" i="2" s="1"/>
  <c r="M71" i="2" s="1"/>
  <c r="G72" i="2"/>
  <c r="I72" i="2" s="1"/>
  <c r="J72" i="2" s="1"/>
  <c r="M72" i="2" s="1"/>
  <c r="G73" i="2"/>
  <c r="I73" i="2" s="1"/>
  <c r="J73" i="2" s="1"/>
  <c r="M73" i="2" s="1"/>
  <c r="G74" i="2"/>
  <c r="I74" i="2" s="1"/>
  <c r="J74" i="2" s="1"/>
  <c r="M74" i="2" s="1"/>
  <c r="G75" i="2"/>
  <c r="I75" i="2" s="1"/>
  <c r="J75" i="2" s="1"/>
  <c r="M75" i="2" s="1"/>
  <c r="G76" i="2"/>
  <c r="I76" i="2" s="1"/>
  <c r="J76" i="2" s="1"/>
  <c r="M76" i="2" s="1"/>
  <c r="G77" i="2"/>
  <c r="I77" i="2" s="1"/>
  <c r="J77" i="2" s="1"/>
  <c r="M77" i="2" s="1"/>
  <c r="G78" i="2"/>
  <c r="I78" i="2" s="1"/>
  <c r="J78" i="2" s="1"/>
  <c r="M78" i="2" s="1"/>
  <c r="G79" i="2"/>
  <c r="I79" i="2" s="1"/>
  <c r="J79" i="2" s="1"/>
  <c r="M79" i="2" s="1"/>
  <c r="G80" i="2"/>
  <c r="I80" i="2" s="1"/>
  <c r="J80" i="2" s="1"/>
  <c r="M80" i="2" s="1"/>
  <c r="G81" i="2"/>
  <c r="I81" i="2" s="1"/>
  <c r="J81" i="2" s="1"/>
  <c r="M81" i="2" s="1"/>
  <c r="G82" i="2"/>
  <c r="I82" i="2" s="1"/>
  <c r="J82" i="2" s="1"/>
  <c r="M82" i="2" s="1"/>
  <c r="G83" i="2"/>
  <c r="I83" i="2" s="1"/>
  <c r="J83" i="2" s="1"/>
  <c r="M83" i="2" s="1"/>
  <c r="G84" i="2"/>
  <c r="I84" i="2" s="1"/>
  <c r="J84" i="2" s="1"/>
  <c r="M84" i="2" s="1"/>
  <c r="G85" i="2"/>
  <c r="I85" i="2" s="1"/>
  <c r="J85" i="2" s="1"/>
  <c r="M85" i="2" s="1"/>
  <c r="G86" i="2"/>
  <c r="I86" i="2" s="1"/>
  <c r="J86" i="2" s="1"/>
  <c r="M86" i="2" s="1"/>
  <c r="G87" i="2"/>
  <c r="I87" i="2" s="1"/>
  <c r="J87" i="2" s="1"/>
  <c r="M87" i="2" s="1"/>
  <c r="G88" i="2"/>
  <c r="I88" i="2" s="1"/>
  <c r="J88" i="2" s="1"/>
  <c r="M88" i="2" s="1"/>
  <c r="G89" i="2"/>
  <c r="I89" i="2" s="1"/>
  <c r="J89" i="2" s="1"/>
  <c r="M89" i="2" s="1"/>
  <c r="G90" i="2"/>
  <c r="I90" i="2" s="1"/>
  <c r="J90" i="2" s="1"/>
  <c r="M90" i="2" s="1"/>
  <c r="G91" i="2"/>
  <c r="I91" i="2" s="1"/>
  <c r="J91" i="2" s="1"/>
  <c r="M91" i="2" s="1"/>
  <c r="G92" i="2"/>
  <c r="I92" i="2" s="1"/>
  <c r="J92" i="2" s="1"/>
  <c r="M92" i="2" s="1"/>
  <c r="G93" i="2"/>
  <c r="I93" i="2" s="1"/>
  <c r="J93" i="2" s="1"/>
  <c r="M93" i="2" s="1"/>
  <c r="G94" i="2"/>
  <c r="I94" i="2" s="1"/>
  <c r="J94" i="2" s="1"/>
  <c r="M94" i="2" s="1"/>
  <c r="G95" i="2"/>
  <c r="I95" i="2" s="1"/>
  <c r="J95" i="2" s="1"/>
  <c r="M95" i="2" s="1"/>
  <c r="G96" i="2"/>
  <c r="I96" i="2" s="1"/>
  <c r="J96" i="2" s="1"/>
  <c r="M96" i="2" s="1"/>
  <c r="G97" i="2"/>
  <c r="I97" i="2" s="1"/>
  <c r="J97" i="2" s="1"/>
  <c r="M97" i="2" s="1"/>
  <c r="G98" i="2"/>
  <c r="I98" i="2" s="1"/>
  <c r="J98" i="2" s="1"/>
  <c r="M98" i="2" s="1"/>
  <c r="G99" i="2"/>
  <c r="I99" i="2" s="1"/>
  <c r="J99" i="2" s="1"/>
  <c r="M99" i="2" s="1"/>
  <c r="G100" i="2"/>
  <c r="I100" i="2" s="1"/>
  <c r="J100" i="2" s="1"/>
  <c r="M100" i="2" s="1"/>
  <c r="G101" i="2"/>
  <c r="I101" i="2" s="1"/>
  <c r="J101" i="2" s="1"/>
  <c r="M101" i="2" s="1"/>
  <c r="G102" i="2"/>
  <c r="I102" i="2" s="1"/>
  <c r="J102" i="2" s="1"/>
  <c r="M102" i="2" s="1"/>
  <c r="G103" i="2"/>
  <c r="I103" i="2" s="1"/>
  <c r="J103" i="2" s="1"/>
  <c r="M103" i="2" s="1"/>
  <c r="G104" i="2"/>
  <c r="I104" i="2" s="1"/>
  <c r="J104" i="2" s="1"/>
  <c r="M104" i="2" s="1"/>
  <c r="G105" i="2"/>
  <c r="I105" i="2" s="1"/>
  <c r="J105" i="2" s="1"/>
  <c r="M105" i="2" s="1"/>
  <c r="G106" i="2"/>
  <c r="I106" i="2" s="1"/>
  <c r="J106" i="2" s="1"/>
  <c r="M106" i="2" s="1"/>
  <c r="G107" i="2"/>
  <c r="I107" i="2" s="1"/>
  <c r="J107" i="2" s="1"/>
  <c r="M107" i="2" s="1"/>
  <c r="G108" i="2"/>
  <c r="I108" i="2" s="1"/>
  <c r="J108" i="2" s="1"/>
  <c r="M108" i="2" s="1"/>
  <c r="G109" i="2"/>
  <c r="I109" i="2" s="1"/>
  <c r="J109" i="2" s="1"/>
  <c r="M109" i="2" s="1"/>
  <c r="G110" i="2"/>
  <c r="I110" i="2" s="1"/>
  <c r="J110" i="2" s="1"/>
  <c r="M110" i="2" s="1"/>
  <c r="G111" i="2"/>
  <c r="I111" i="2" s="1"/>
  <c r="J111" i="2" s="1"/>
  <c r="M111" i="2" s="1"/>
  <c r="G112" i="2"/>
  <c r="I112" i="2" s="1"/>
  <c r="J112" i="2" s="1"/>
  <c r="M112" i="2" s="1"/>
  <c r="G113" i="2"/>
  <c r="I113" i="2" s="1"/>
  <c r="J113" i="2" s="1"/>
  <c r="M113" i="2" s="1"/>
  <c r="G114" i="2"/>
  <c r="I114" i="2" s="1"/>
  <c r="J114" i="2" s="1"/>
  <c r="M114" i="2" s="1"/>
  <c r="G115" i="2"/>
  <c r="I115" i="2" s="1"/>
  <c r="J115" i="2" s="1"/>
  <c r="M115" i="2" s="1"/>
  <c r="G116" i="2"/>
  <c r="I116" i="2" s="1"/>
  <c r="J116" i="2" s="1"/>
  <c r="M116" i="2" s="1"/>
  <c r="G117" i="2"/>
  <c r="I117" i="2" s="1"/>
  <c r="J117" i="2" s="1"/>
  <c r="M117" i="2" s="1"/>
  <c r="G118" i="2"/>
  <c r="I118" i="2" s="1"/>
  <c r="J118" i="2" s="1"/>
  <c r="M118" i="2" s="1"/>
  <c r="G119" i="2"/>
  <c r="I119" i="2" s="1"/>
  <c r="J119" i="2" s="1"/>
  <c r="M119" i="2" s="1"/>
  <c r="G120" i="2"/>
  <c r="I120" i="2" s="1"/>
  <c r="J120" i="2" s="1"/>
  <c r="M120" i="2" s="1"/>
  <c r="G121" i="2"/>
  <c r="I121" i="2" s="1"/>
  <c r="J121" i="2" s="1"/>
  <c r="M121" i="2" s="1"/>
  <c r="G122" i="2"/>
  <c r="I122" i="2" s="1"/>
  <c r="J122" i="2" s="1"/>
  <c r="M122" i="2" s="1"/>
  <c r="G123" i="2"/>
  <c r="I123" i="2" s="1"/>
  <c r="J123" i="2" s="1"/>
  <c r="M123" i="2" s="1"/>
  <c r="G124" i="2"/>
  <c r="I124" i="2" s="1"/>
  <c r="J124" i="2" s="1"/>
  <c r="M124" i="2" s="1"/>
  <c r="G125" i="2"/>
  <c r="I125" i="2" s="1"/>
  <c r="J125" i="2" s="1"/>
  <c r="M125" i="2" s="1"/>
  <c r="G126" i="2"/>
  <c r="I126" i="2" s="1"/>
  <c r="J126" i="2" s="1"/>
  <c r="M126" i="2" s="1"/>
  <c r="G127" i="2"/>
  <c r="I127" i="2" s="1"/>
  <c r="J127" i="2" s="1"/>
  <c r="M127" i="2" s="1"/>
  <c r="G128" i="2"/>
  <c r="I128" i="2" s="1"/>
  <c r="J128" i="2" s="1"/>
  <c r="M128" i="2" s="1"/>
  <c r="G129" i="2"/>
  <c r="I129" i="2" s="1"/>
  <c r="J129" i="2" s="1"/>
  <c r="M129" i="2" s="1"/>
  <c r="G130" i="2"/>
  <c r="I130" i="2" s="1"/>
  <c r="J130" i="2" s="1"/>
  <c r="M130" i="2" s="1"/>
  <c r="G131" i="2"/>
  <c r="I131" i="2" s="1"/>
  <c r="J131" i="2" s="1"/>
  <c r="M131" i="2" s="1"/>
  <c r="G132" i="2"/>
  <c r="I132" i="2" s="1"/>
  <c r="J132" i="2" s="1"/>
  <c r="M132" i="2" s="1"/>
  <c r="G133" i="2"/>
  <c r="I133" i="2" s="1"/>
  <c r="J133" i="2" s="1"/>
  <c r="M133" i="2" s="1"/>
  <c r="G134" i="2"/>
  <c r="I134" i="2" s="1"/>
  <c r="J134" i="2" s="1"/>
  <c r="M134" i="2" s="1"/>
  <c r="G135" i="2"/>
  <c r="I135" i="2" s="1"/>
  <c r="J135" i="2" s="1"/>
  <c r="M135" i="2" s="1"/>
  <c r="G136" i="2"/>
  <c r="I136" i="2" s="1"/>
  <c r="J136" i="2" s="1"/>
  <c r="M136" i="2" s="1"/>
  <c r="G137" i="2"/>
  <c r="I137" i="2" s="1"/>
  <c r="J137" i="2" s="1"/>
  <c r="M137" i="2" s="1"/>
  <c r="G138" i="2"/>
  <c r="I138" i="2" s="1"/>
  <c r="J138" i="2" s="1"/>
  <c r="M138" i="2" s="1"/>
  <c r="G139" i="2"/>
  <c r="I139" i="2" s="1"/>
  <c r="J139" i="2" s="1"/>
  <c r="M139" i="2" s="1"/>
  <c r="G140" i="2"/>
  <c r="I140" i="2" s="1"/>
  <c r="J140" i="2" s="1"/>
  <c r="M140" i="2" s="1"/>
  <c r="G141" i="2"/>
  <c r="I141" i="2" s="1"/>
  <c r="J141" i="2" s="1"/>
  <c r="M141" i="2" s="1"/>
  <c r="G142" i="2"/>
  <c r="I142" i="2" s="1"/>
  <c r="J142" i="2" s="1"/>
  <c r="M142" i="2" s="1"/>
  <c r="G143" i="2"/>
  <c r="I143" i="2" s="1"/>
  <c r="J143" i="2" s="1"/>
  <c r="M143" i="2" s="1"/>
  <c r="G144" i="2"/>
  <c r="I144" i="2" s="1"/>
  <c r="J144" i="2" s="1"/>
  <c r="M144" i="2" s="1"/>
  <c r="G145" i="2"/>
  <c r="I145" i="2" s="1"/>
  <c r="J145" i="2" s="1"/>
  <c r="M145" i="2" s="1"/>
  <c r="G146" i="2"/>
  <c r="I146" i="2" s="1"/>
  <c r="J146" i="2" s="1"/>
  <c r="M146" i="2" s="1"/>
  <c r="G147" i="2"/>
  <c r="I147" i="2" s="1"/>
  <c r="J147" i="2" s="1"/>
  <c r="M147" i="2" s="1"/>
  <c r="G148" i="2"/>
  <c r="I148" i="2" s="1"/>
  <c r="J148" i="2" s="1"/>
  <c r="M148" i="2" s="1"/>
  <c r="G149" i="2"/>
  <c r="I149" i="2" s="1"/>
  <c r="J149" i="2" s="1"/>
  <c r="M149" i="2" s="1"/>
  <c r="G150" i="2"/>
  <c r="I150" i="2" s="1"/>
  <c r="J150" i="2" s="1"/>
  <c r="M150" i="2" s="1"/>
  <c r="G151" i="2"/>
  <c r="I151" i="2" s="1"/>
  <c r="J151" i="2" s="1"/>
  <c r="M151" i="2" s="1"/>
  <c r="G152" i="2"/>
  <c r="I152" i="2" s="1"/>
  <c r="J152" i="2" s="1"/>
  <c r="M152" i="2" s="1"/>
  <c r="G153" i="2"/>
  <c r="I153" i="2" s="1"/>
  <c r="J153" i="2" s="1"/>
  <c r="M153" i="2" s="1"/>
  <c r="G154" i="2"/>
  <c r="I154" i="2" s="1"/>
  <c r="J154" i="2" s="1"/>
  <c r="M154" i="2" s="1"/>
  <c r="G155" i="2"/>
  <c r="I155" i="2" s="1"/>
  <c r="J155" i="2" s="1"/>
  <c r="M155" i="2" s="1"/>
  <c r="G156" i="2"/>
  <c r="I156" i="2" s="1"/>
  <c r="J156" i="2" s="1"/>
  <c r="M156" i="2" s="1"/>
  <c r="G157" i="2"/>
  <c r="I157" i="2" s="1"/>
  <c r="J157" i="2" s="1"/>
  <c r="M157" i="2" s="1"/>
  <c r="G158" i="2"/>
  <c r="I158" i="2" s="1"/>
  <c r="J158" i="2" s="1"/>
  <c r="M158" i="2" s="1"/>
  <c r="G159" i="2"/>
  <c r="I159" i="2" s="1"/>
  <c r="J159" i="2" s="1"/>
  <c r="M159" i="2" s="1"/>
  <c r="G160" i="2"/>
  <c r="I160" i="2" s="1"/>
  <c r="J160" i="2" s="1"/>
  <c r="M160" i="2" s="1"/>
  <c r="G161" i="2"/>
  <c r="I161" i="2" s="1"/>
  <c r="J161" i="2" s="1"/>
  <c r="M161" i="2" s="1"/>
  <c r="G162" i="2"/>
  <c r="I162" i="2" s="1"/>
  <c r="J162" i="2" s="1"/>
  <c r="M162" i="2" s="1"/>
  <c r="G163" i="2"/>
  <c r="I163" i="2" s="1"/>
  <c r="J163" i="2" s="1"/>
  <c r="M163" i="2" s="1"/>
  <c r="G164" i="2"/>
  <c r="I164" i="2" s="1"/>
  <c r="J164" i="2" s="1"/>
  <c r="M164" i="2" s="1"/>
  <c r="G165" i="2"/>
  <c r="I165" i="2" s="1"/>
  <c r="J165" i="2" s="1"/>
  <c r="M165" i="2" s="1"/>
  <c r="G166" i="2"/>
  <c r="I166" i="2" s="1"/>
  <c r="J166" i="2" s="1"/>
  <c r="M166" i="2" s="1"/>
  <c r="G167" i="2"/>
  <c r="I167" i="2" s="1"/>
  <c r="J167" i="2" s="1"/>
  <c r="M167" i="2" s="1"/>
  <c r="G168" i="2"/>
  <c r="I168" i="2" s="1"/>
  <c r="J168" i="2" s="1"/>
  <c r="M168" i="2" s="1"/>
  <c r="G169" i="2"/>
  <c r="I169" i="2" s="1"/>
  <c r="J169" i="2" s="1"/>
  <c r="M169" i="2" s="1"/>
  <c r="G170" i="2"/>
  <c r="I170" i="2" s="1"/>
  <c r="J170" i="2" s="1"/>
  <c r="M170" i="2" s="1"/>
  <c r="G171" i="2"/>
  <c r="I171" i="2" s="1"/>
  <c r="J171" i="2" s="1"/>
  <c r="M171" i="2" s="1"/>
  <c r="G172" i="2"/>
  <c r="I172" i="2" s="1"/>
  <c r="J172" i="2" s="1"/>
  <c r="M172" i="2" s="1"/>
  <c r="G173" i="2"/>
  <c r="I173" i="2" s="1"/>
  <c r="J173" i="2" s="1"/>
  <c r="M173" i="2" s="1"/>
  <c r="G174" i="2"/>
  <c r="I174" i="2" s="1"/>
  <c r="J174" i="2" s="1"/>
  <c r="M174" i="2" s="1"/>
  <c r="G175" i="2"/>
  <c r="I175" i="2" s="1"/>
  <c r="J175" i="2" s="1"/>
  <c r="M175" i="2" s="1"/>
  <c r="G176" i="2"/>
  <c r="I176" i="2" s="1"/>
  <c r="J176" i="2" s="1"/>
  <c r="M176" i="2" s="1"/>
  <c r="G177" i="2"/>
  <c r="I177" i="2" s="1"/>
  <c r="J177" i="2" s="1"/>
  <c r="M177" i="2" s="1"/>
  <c r="G178" i="2"/>
  <c r="I178" i="2" s="1"/>
  <c r="J178" i="2" s="1"/>
  <c r="M178" i="2" s="1"/>
  <c r="G179" i="2"/>
  <c r="I179" i="2" s="1"/>
  <c r="J179" i="2" s="1"/>
  <c r="M179" i="2" s="1"/>
  <c r="G180" i="2"/>
  <c r="I180" i="2" s="1"/>
  <c r="J180" i="2" s="1"/>
  <c r="M180" i="2" s="1"/>
  <c r="G181" i="2"/>
  <c r="I181" i="2" s="1"/>
  <c r="J181" i="2" s="1"/>
  <c r="M181" i="2" s="1"/>
  <c r="G182" i="2"/>
  <c r="I182" i="2" s="1"/>
  <c r="J182" i="2" s="1"/>
  <c r="M182" i="2" s="1"/>
  <c r="G183" i="2"/>
  <c r="I183" i="2" s="1"/>
  <c r="J183" i="2" s="1"/>
  <c r="M183" i="2" s="1"/>
  <c r="G184" i="2"/>
  <c r="I184" i="2" s="1"/>
  <c r="J184" i="2" s="1"/>
  <c r="M184" i="2" s="1"/>
  <c r="G185" i="2"/>
  <c r="I185" i="2" s="1"/>
  <c r="J185" i="2" s="1"/>
  <c r="M185" i="2" s="1"/>
  <c r="G186" i="2"/>
  <c r="I186" i="2" s="1"/>
  <c r="J186" i="2" s="1"/>
  <c r="M186" i="2" s="1"/>
  <c r="G187" i="2"/>
  <c r="I187" i="2" s="1"/>
  <c r="J187" i="2" s="1"/>
  <c r="M187" i="2" s="1"/>
  <c r="G188" i="2"/>
  <c r="I188" i="2" s="1"/>
  <c r="J188" i="2" s="1"/>
  <c r="M188" i="2" s="1"/>
  <c r="G189" i="2"/>
  <c r="I189" i="2" s="1"/>
  <c r="J189" i="2" s="1"/>
  <c r="M189" i="2" s="1"/>
  <c r="G190" i="2"/>
  <c r="I190" i="2" s="1"/>
  <c r="J190" i="2" s="1"/>
  <c r="M190" i="2" s="1"/>
  <c r="G191" i="2"/>
  <c r="I191" i="2" s="1"/>
  <c r="J191" i="2" s="1"/>
  <c r="M191" i="2" s="1"/>
  <c r="G192" i="2"/>
  <c r="I192" i="2" s="1"/>
  <c r="J192" i="2" s="1"/>
  <c r="M192" i="2" s="1"/>
  <c r="G193" i="2"/>
  <c r="I193" i="2" s="1"/>
  <c r="J193" i="2" s="1"/>
  <c r="M193" i="2" s="1"/>
  <c r="G194" i="2"/>
  <c r="I194" i="2" s="1"/>
  <c r="J194" i="2" s="1"/>
  <c r="M194" i="2" s="1"/>
  <c r="G195" i="2"/>
  <c r="I195" i="2" s="1"/>
  <c r="J195" i="2" s="1"/>
  <c r="M195" i="2" s="1"/>
  <c r="G196" i="2"/>
  <c r="I196" i="2" s="1"/>
  <c r="J196" i="2" s="1"/>
  <c r="M196" i="2" s="1"/>
  <c r="G197" i="2"/>
  <c r="I197" i="2" s="1"/>
  <c r="J197" i="2" s="1"/>
  <c r="M197" i="2" s="1"/>
  <c r="G198" i="2"/>
  <c r="I198" i="2" s="1"/>
  <c r="J198" i="2" s="1"/>
  <c r="M198" i="2" s="1"/>
  <c r="G199" i="2"/>
  <c r="I199" i="2" s="1"/>
  <c r="J199" i="2" s="1"/>
  <c r="M199" i="2" s="1"/>
  <c r="G200" i="2"/>
  <c r="I200" i="2" s="1"/>
  <c r="J200" i="2" s="1"/>
  <c r="M200" i="2" s="1"/>
  <c r="G201" i="2"/>
  <c r="I201" i="2" s="1"/>
  <c r="J201" i="2" s="1"/>
  <c r="M201" i="2" s="1"/>
  <c r="G202" i="2"/>
  <c r="I202" i="2" s="1"/>
  <c r="J202" i="2" s="1"/>
  <c r="M202" i="2" s="1"/>
  <c r="G203" i="2"/>
  <c r="I203" i="2" s="1"/>
  <c r="J203" i="2" s="1"/>
  <c r="M203" i="2" s="1"/>
  <c r="G204" i="2"/>
  <c r="I204" i="2" s="1"/>
  <c r="J204" i="2" s="1"/>
  <c r="M204" i="2" s="1"/>
  <c r="G205" i="2"/>
  <c r="I205" i="2" s="1"/>
  <c r="J205" i="2" s="1"/>
  <c r="M205" i="2" s="1"/>
  <c r="G206" i="2"/>
  <c r="I206" i="2" s="1"/>
  <c r="J206" i="2" s="1"/>
  <c r="M206" i="2" s="1"/>
  <c r="G207" i="2"/>
  <c r="I207" i="2" s="1"/>
  <c r="J207" i="2" s="1"/>
  <c r="M207" i="2" s="1"/>
  <c r="G208" i="2"/>
  <c r="I208" i="2" s="1"/>
  <c r="J208" i="2" s="1"/>
  <c r="M208" i="2" s="1"/>
  <c r="G209" i="2"/>
  <c r="I209" i="2" s="1"/>
  <c r="J209" i="2" s="1"/>
  <c r="M209" i="2" s="1"/>
  <c r="G210" i="2"/>
  <c r="I210" i="2" s="1"/>
  <c r="J210" i="2" s="1"/>
  <c r="M210" i="2" s="1"/>
  <c r="G211" i="2"/>
  <c r="I211" i="2" s="1"/>
  <c r="J211" i="2" s="1"/>
  <c r="M211" i="2" s="1"/>
  <c r="G212" i="2"/>
  <c r="I212" i="2" s="1"/>
  <c r="J212" i="2" s="1"/>
  <c r="M212" i="2" s="1"/>
  <c r="G213" i="2"/>
  <c r="I213" i="2" s="1"/>
  <c r="J213" i="2" s="1"/>
  <c r="M213" i="2" s="1"/>
  <c r="G214" i="2"/>
  <c r="I214" i="2" s="1"/>
  <c r="J214" i="2" s="1"/>
  <c r="M214" i="2" s="1"/>
  <c r="G215" i="2"/>
  <c r="I215" i="2" s="1"/>
  <c r="J215" i="2" s="1"/>
  <c r="M215" i="2" s="1"/>
  <c r="G216" i="2"/>
  <c r="I216" i="2" s="1"/>
  <c r="J216" i="2" s="1"/>
  <c r="M216" i="2" s="1"/>
  <c r="G217" i="2"/>
  <c r="I217" i="2" s="1"/>
  <c r="J217" i="2" s="1"/>
  <c r="M217" i="2" s="1"/>
  <c r="G218" i="2"/>
  <c r="I218" i="2" s="1"/>
  <c r="J218" i="2" s="1"/>
  <c r="M218" i="2" s="1"/>
  <c r="G219" i="2"/>
  <c r="I219" i="2" s="1"/>
  <c r="J219" i="2" s="1"/>
  <c r="M219" i="2" s="1"/>
  <c r="G220" i="2"/>
  <c r="I220" i="2" s="1"/>
  <c r="J220" i="2" s="1"/>
  <c r="M220" i="2" s="1"/>
  <c r="G221" i="2"/>
  <c r="I221" i="2" s="1"/>
  <c r="J221" i="2" s="1"/>
  <c r="M221" i="2" s="1"/>
  <c r="G222" i="2"/>
  <c r="I222" i="2" s="1"/>
  <c r="J222" i="2" s="1"/>
  <c r="M222" i="2" s="1"/>
  <c r="G223" i="2"/>
  <c r="I223" i="2" s="1"/>
  <c r="J223" i="2" s="1"/>
  <c r="M223" i="2" s="1"/>
  <c r="G224" i="2"/>
  <c r="I224" i="2" s="1"/>
  <c r="J224" i="2" s="1"/>
  <c r="M224" i="2" s="1"/>
  <c r="G225" i="2"/>
  <c r="I225" i="2" s="1"/>
  <c r="J225" i="2" s="1"/>
  <c r="M225" i="2" s="1"/>
  <c r="G226" i="2"/>
  <c r="I226" i="2" s="1"/>
  <c r="J226" i="2" s="1"/>
  <c r="M226" i="2" s="1"/>
  <c r="G227" i="2"/>
  <c r="I227" i="2" s="1"/>
  <c r="J227" i="2" s="1"/>
  <c r="M227" i="2" s="1"/>
  <c r="G228" i="2"/>
  <c r="I228" i="2" s="1"/>
  <c r="J228" i="2" s="1"/>
  <c r="M228" i="2" s="1"/>
  <c r="G229" i="2"/>
  <c r="I229" i="2" s="1"/>
  <c r="J229" i="2" s="1"/>
  <c r="M229" i="2" s="1"/>
  <c r="G230" i="2"/>
  <c r="I230" i="2" s="1"/>
  <c r="J230" i="2" s="1"/>
  <c r="M230" i="2" s="1"/>
  <c r="G231" i="2"/>
  <c r="I231" i="2" s="1"/>
  <c r="J231" i="2" s="1"/>
  <c r="M231" i="2" s="1"/>
  <c r="G232" i="2"/>
  <c r="I232" i="2" s="1"/>
  <c r="J232" i="2" s="1"/>
  <c r="M232" i="2" s="1"/>
  <c r="G233" i="2"/>
  <c r="I233" i="2" s="1"/>
  <c r="J233" i="2" s="1"/>
  <c r="M233" i="2" s="1"/>
  <c r="G234" i="2"/>
  <c r="I234" i="2" s="1"/>
  <c r="J234" i="2" s="1"/>
  <c r="M234" i="2" s="1"/>
  <c r="G235" i="2"/>
  <c r="I235" i="2" s="1"/>
  <c r="J235" i="2" s="1"/>
  <c r="M235" i="2" s="1"/>
  <c r="G236" i="2"/>
  <c r="I236" i="2" s="1"/>
  <c r="J236" i="2" s="1"/>
  <c r="M236" i="2" s="1"/>
  <c r="G237" i="2"/>
  <c r="I237" i="2" s="1"/>
  <c r="J237" i="2" s="1"/>
  <c r="M237" i="2" s="1"/>
  <c r="G238" i="2"/>
  <c r="I238" i="2" s="1"/>
  <c r="J238" i="2" s="1"/>
  <c r="M238" i="2" s="1"/>
  <c r="G239" i="2"/>
  <c r="I239" i="2" s="1"/>
  <c r="J239" i="2" s="1"/>
  <c r="M239" i="2" s="1"/>
  <c r="G240" i="2"/>
  <c r="I240" i="2" s="1"/>
  <c r="J240" i="2" s="1"/>
  <c r="M240" i="2" s="1"/>
  <c r="G241" i="2"/>
  <c r="I241" i="2" s="1"/>
  <c r="J241" i="2" s="1"/>
  <c r="M241" i="2" s="1"/>
  <c r="G242" i="2"/>
  <c r="I242" i="2" s="1"/>
  <c r="J242" i="2" s="1"/>
  <c r="M242" i="2" s="1"/>
  <c r="G243" i="2"/>
  <c r="I243" i="2" s="1"/>
  <c r="J243" i="2" s="1"/>
  <c r="M243" i="2" s="1"/>
  <c r="G244" i="2"/>
  <c r="I244" i="2" s="1"/>
  <c r="J244" i="2" s="1"/>
  <c r="M244" i="2" s="1"/>
  <c r="G245" i="2"/>
  <c r="I245" i="2" s="1"/>
  <c r="J245" i="2" s="1"/>
  <c r="M245" i="2" s="1"/>
  <c r="G246" i="2"/>
  <c r="I246" i="2" s="1"/>
  <c r="J246" i="2" s="1"/>
  <c r="M246" i="2" s="1"/>
  <c r="G247" i="2"/>
  <c r="I247" i="2" s="1"/>
  <c r="J247" i="2" s="1"/>
  <c r="M247" i="2" s="1"/>
  <c r="G248" i="2"/>
  <c r="I248" i="2" s="1"/>
  <c r="J248" i="2" s="1"/>
  <c r="M248" i="2" s="1"/>
  <c r="G249" i="2"/>
  <c r="I249" i="2" s="1"/>
  <c r="J249" i="2" s="1"/>
  <c r="M249" i="2" s="1"/>
  <c r="G250" i="2"/>
  <c r="I250" i="2" s="1"/>
  <c r="J250" i="2" s="1"/>
  <c r="M250" i="2" s="1"/>
  <c r="G251" i="2"/>
  <c r="I251" i="2" s="1"/>
  <c r="J251" i="2" s="1"/>
  <c r="M251" i="2" s="1"/>
  <c r="G252" i="2"/>
  <c r="I252" i="2" s="1"/>
  <c r="J252" i="2" s="1"/>
  <c r="M252" i="2" s="1"/>
  <c r="G253" i="2"/>
  <c r="I253" i="2" s="1"/>
  <c r="J253" i="2" s="1"/>
  <c r="M253" i="2" s="1"/>
  <c r="G254" i="2"/>
  <c r="I254" i="2" s="1"/>
  <c r="J254" i="2" s="1"/>
  <c r="M254" i="2" s="1"/>
  <c r="G255" i="2"/>
  <c r="I255" i="2" s="1"/>
  <c r="J255" i="2" s="1"/>
  <c r="M255" i="2" s="1"/>
  <c r="G256" i="2"/>
  <c r="I256" i="2" s="1"/>
  <c r="J256" i="2" s="1"/>
  <c r="M256" i="2" s="1"/>
  <c r="G257" i="2"/>
  <c r="I257" i="2" s="1"/>
  <c r="J257" i="2" s="1"/>
  <c r="M257" i="2" s="1"/>
  <c r="G258" i="2"/>
  <c r="I258" i="2" s="1"/>
  <c r="J258" i="2" s="1"/>
  <c r="M258" i="2" s="1"/>
  <c r="G259" i="2"/>
  <c r="I259" i="2" s="1"/>
  <c r="J259" i="2" s="1"/>
  <c r="M259" i="2" s="1"/>
  <c r="G260" i="2"/>
  <c r="I260" i="2" s="1"/>
  <c r="J260" i="2" s="1"/>
  <c r="M260" i="2" s="1"/>
  <c r="G261" i="2"/>
  <c r="I261" i="2" s="1"/>
  <c r="J261" i="2" s="1"/>
  <c r="M261" i="2" s="1"/>
  <c r="G262" i="2"/>
  <c r="I262" i="2" s="1"/>
  <c r="J262" i="2" s="1"/>
  <c r="M262" i="2" s="1"/>
  <c r="G263" i="2"/>
  <c r="I263" i="2" s="1"/>
  <c r="J263" i="2" s="1"/>
  <c r="M263" i="2" s="1"/>
  <c r="G264" i="2"/>
  <c r="I264" i="2" s="1"/>
  <c r="J264" i="2" s="1"/>
  <c r="M264" i="2" s="1"/>
  <c r="G265" i="2"/>
  <c r="I265" i="2" s="1"/>
  <c r="J265" i="2" s="1"/>
  <c r="M265" i="2" s="1"/>
  <c r="G266" i="2"/>
  <c r="I266" i="2" s="1"/>
  <c r="J266" i="2" s="1"/>
  <c r="M266" i="2" s="1"/>
  <c r="G267" i="2"/>
  <c r="I267" i="2" s="1"/>
  <c r="J267" i="2" s="1"/>
  <c r="M267" i="2" s="1"/>
  <c r="G268" i="2"/>
  <c r="I268" i="2" s="1"/>
  <c r="J268" i="2" s="1"/>
  <c r="M268" i="2" s="1"/>
  <c r="G269" i="2"/>
  <c r="I269" i="2" s="1"/>
  <c r="J269" i="2" s="1"/>
  <c r="M269" i="2" s="1"/>
  <c r="G270" i="2"/>
  <c r="I270" i="2" s="1"/>
  <c r="J270" i="2" s="1"/>
  <c r="M270" i="2" s="1"/>
  <c r="G271" i="2"/>
  <c r="I271" i="2" s="1"/>
  <c r="J271" i="2" s="1"/>
  <c r="M271" i="2" s="1"/>
  <c r="G272" i="2"/>
  <c r="I272" i="2" s="1"/>
  <c r="J272" i="2" s="1"/>
  <c r="M272" i="2" s="1"/>
  <c r="G273" i="2"/>
  <c r="I273" i="2" s="1"/>
  <c r="J273" i="2" s="1"/>
  <c r="M273" i="2" s="1"/>
  <c r="G274" i="2"/>
  <c r="I274" i="2" s="1"/>
  <c r="J274" i="2" s="1"/>
  <c r="M274" i="2" s="1"/>
  <c r="G275" i="2"/>
  <c r="I275" i="2" s="1"/>
  <c r="J275" i="2" s="1"/>
  <c r="M275" i="2" s="1"/>
  <c r="G276" i="2"/>
  <c r="I276" i="2" s="1"/>
  <c r="J276" i="2" s="1"/>
  <c r="M276" i="2" s="1"/>
  <c r="G277" i="2"/>
  <c r="I277" i="2" s="1"/>
  <c r="J277" i="2" s="1"/>
  <c r="M277" i="2" s="1"/>
  <c r="G278" i="2"/>
  <c r="I278" i="2" s="1"/>
  <c r="J278" i="2" s="1"/>
  <c r="M278" i="2" s="1"/>
  <c r="G279" i="2"/>
  <c r="I279" i="2" s="1"/>
  <c r="J279" i="2" s="1"/>
  <c r="M279" i="2" s="1"/>
  <c r="G280" i="2"/>
  <c r="I280" i="2" s="1"/>
  <c r="J280" i="2" s="1"/>
  <c r="M280" i="2" s="1"/>
  <c r="G281" i="2"/>
  <c r="I281" i="2" s="1"/>
  <c r="J281" i="2" s="1"/>
  <c r="M281" i="2" s="1"/>
  <c r="G282" i="2"/>
  <c r="I282" i="2" s="1"/>
  <c r="J282" i="2" s="1"/>
  <c r="M282" i="2" s="1"/>
  <c r="G283" i="2"/>
  <c r="I283" i="2" s="1"/>
  <c r="J283" i="2" s="1"/>
  <c r="M283" i="2" s="1"/>
  <c r="G284" i="2"/>
  <c r="I284" i="2" s="1"/>
  <c r="J284" i="2" s="1"/>
  <c r="M284" i="2" s="1"/>
  <c r="G285" i="2"/>
  <c r="I285" i="2" s="1"/>
  <c r="J285" i="2" s="1"/>
  <c r="M285" i="2" s="1"/>
  <c r="G286" i="2"/>
  <c r="I286" i="2" s="1"/>
  <c r="J286" i="2" s="1"/>
  <c r="M286" i="2" s="1"/>
  <c r="G287" i="2"/>
  <c r="I287" i="2" s="1"/>
  <c r="J287" i="2" s="1"/>
  <c r="M287" i="2" s="1"/>
  <c r="G288" i="2"/>
  <c r="I288" i="2" s="1"/>
  <c r="J288" i="2" s="1"/>
  <c r="M288" i="2" s="1"/>
  <c r="G289" i="2"/>
  <c r="I289" i="2" s="1"/>
  <c r="J289" i="2" s="1"/>
  <c r="M289" i="2" s="1"/>
  <c r="G290" i="2"/>
  <c r="I290" i="2" s="1"/>
  <c r="J290" i="2" s="1"/>
  <c r="M290" i="2" s="1"/>
  <c r="G291" i="2"/>
  <c r="I291" i="2" s="1"/>
  <c r="J291" i="2" s="1"/>
  <c r="M291" i="2" s="1"/>
  <c r="G292" i="2"/>
  <c r="I292" i="2" s="1"/>
  <c r="J292" i="2" s="1"/>
  <c r="M292" i="2" s="1"/>
  <c r="G293" i="2"/>
  <c r="I293" i="2" s="1"/>
  <c r="J293" i="2" s="1"/>
  <c r="M293" i="2" s="1"/>
  <c r="G294" i="2"/>
  <c r="I294" i="2" s="1"/>
  <c r="J294" i="2" s="1"/>
  <c r="M294" i="2" s="1"/>
  <c r="G295" i="2"/>
  <c r="I295" i="2" s="1"/>
  <c r="J295" i="2" s="1"/>
  <c r="M295" i="2" s="1"/>
  <c r="G296" i="2"/>
  <c r="I296" i="2" s="1"/>
  <c r="J296" i="2" s="1"/>
  <c r="M296" i="2" s="1"/>
  <c r="G297" i="2"/>
  <c r="I297" i="2" s="1"/>
  <c r="J297" i="2" s="1"/>
  <c r="M297" i="2" s="1"/>
  <c r="G298" i="2"/>
  <c r="I298" i="2" s="1"/>
  <c r="J298" i="2" s="1"/>
  <c r="M298" i="2" s="1"/>
  <c r="G299" i="2"/>
  <c r="I299" i="2" s="1"/>
  <c r="J299" i="2" s="1"/>
  <c r="M299" i="2" s="1"/>
  <c r="G300" i="2"/>
  <c r="I300" i="2" s="1"/>
  <c r="J300" i="2" s="1"/>
  <c r="M300" i="2" s="1"/>
  <c r="G301" i="2"/>
  <c r="I301" i="2" s="1"/>
  <c r="J301" i="2" s="1"/>
  <c r="M301" i="2" s="1"/>
  <c r="G302" i="2"/>
  <c r="I302" i="2" s="1"/>
  <c r="J302" i="2" s="1"/>
  <c r="M302" i="2" s="1"/>
  <c r="G303" i="2"/>
  <c r="I303" i="2" s="1"/>
  <c r="J303" i="2" s="1"/>
  <c r="M303" i="2" s="1"/>
  <c r="G304" i="2"/>
  <c r="I304" i="2" s="1"/>
  <c r="J304" i="2" s="1"/>
  <c r="M304" i="2" s="1"/>
  <c r="G305" i="2"/>
  <c r="I305" i="2" s="1"/>
  <c r="J305" i="2" s="1"/>
  <c r="M305" i="2" s="1"/>
  <c r="G306" i="2"/>
  <c r="I306" i="2" s="1"/>
  <c r="J306" i="2" s="1"/>
  <c r="M306" i="2" s="1"/>
  <c r="G307" i="2"/>
  <c r="I307" i="2" s="1"/>
  <c r="J307" i="2" s="1"/>
  <c r="M307" i="2" s="1"/>
  <c r="G308" i="2"/>
  <c r="I308" i="2" s="1"/>
  <c r="J308" i="2" s="1"/>
  <c r="M308" i="2" s="1"/>
  <c r="G309" i="2"/>
  <c r="I309" i="2" s="1"/>
  <c r="J309" i="2" s="1"/>
  <c r="M309" i="2" s="1"/>
  <c r="G310" i="2"/>
  <c r="I310" i="2" s="1"/>
  <c r="J310" i="2" s="1"/>
  <c r="M310" i="2" s="1"/>
  <c r="G311" i="2"/>
  <c r="I311" i="2" s="1"/>
  <c r="J311" i="2" s="1"/>
  <c r="M311" i="2" s="1"/>
  <c r="G312" i="2"/>
  <c r="I312" i="2" s="1"/>
  <c r="J312" i="2" s="1"/>
  <c r="M312" i="2" s="1"/>
  <c r="G313" i="2"/>
  <c r="I313" i="2" s="1"/>
  <c r="J313" i="2" s="1"/>
  <c r="M313" i="2" s="1"/>
  <c r="G314" i="2"/>
  <c r="I314" i="2" s="1"/>
  <c r="J314" i="2" s="1"/>
  <c r="M314" i="2" s="1"/>
  <c r="G315" i="2"/>
  <c r="I315" i="2" s="1"/>
  <c r="J315" i="2" s="1"/>
  <c r="M315" i="2" s="1"/>
  <c r="G316" i="2"/>
  <c r="I316" i="2" s="1"/>
  <c r="J316" i="2" s="1"/>
  <c r="M316" i="2" s="1"/>
  <c r="G317" i="2"/>
  <c r="I317" i="2" s="1"/>
  <c r="J317" i="2" s="1"/>
  <c r="M317" i="2" s="1"/>
  <c r="G318" i="2"/>
  <c r="I318" i="2" s="1"/>
  <c r="J318" i="2" s="1"/>
  <c r="M318" i="2" s="1"/>
  <c r="G319" i="2"/>
  <c r="I319" i="2" s="1"/>
  <c r="J319" i="2" s="1"/>
  <c r="M319" i="2" s="1"/>
  <c r="G320" i="2"/>
  <c r="I320" i="2" s="1"/>
  <c r="J320" i="2" s="1"/>
  <c r="M320" i="2" s="1"/>
  <c r="G321" i="2"/>
  <c r="I321" i="2" s="1"/>
  <c r="J321" i="2" s="1"/>
  <c r="M321" i="2" s="1"/>
  <c r="G322" i="2"/>
  <c r="I322" i="2" s="1"/>
  <c r="J322" i="2" s="1"/>
  <c r="M322" i="2" s="1"/>
  <c r="G323" i="2"/>
  <c r="I323" i="2" s="1"/>
  <c r="J323" i="2" s="1"/>
  <c r="M323" i="2" s="1"/>
  <c r="G324" i="2"/>
  <c r="I324" i="2" s="1"/>
  <c r="J324" i="2" s="1"/>
  <c r="M324" i="2" s="1"/>
  <c r="G325" i="2"/>
  <c r="I325" i="2" s="1"/>
  <c r="J325" i="2" s="1"/>
  <c r="M325" i="2" s="1"/>
  <c r="G326" i="2"/>
  <c r="I326" i="2" s="1"/>
  <c r="J326" i="2" s="1"/>
  <c r="M326" i="2" s="1"/>
  <c r="G327" i="2"/>
  <c r="I327" i="2" s="1"/>
  <c r="J327" i="2" s="1"/>
  <c r="M327" i="2" s="1"/>
  <c r="G328" i="2"/>
  <c r="I328" i="2" s="1"/>
  <c r="J328" i="2" s="1"/>
  <c r="M328" i="2" s="1"/>
  <c r="G329" i="2"/>
  <c r="I329" i="2" s="1"/>
  <c r="J329" i="2" s="1"/>
  <c r="M329" i="2" s="1"/>
  <c r="G330" i="2"/>
  <c r="I330" i="2" s="1"/>
  <c r="J330" i="2" s="1"/>
  <c r="M330" i="2" s="1"/>
  <c r="G331" i="2"/>
  <c r="I331" i="2" s="1"/>
  <c r="J331" i="2" s="1"/>
  <c r="M331" i="2" s="1"/>
  <c r="G332" i="2"/>
  <c r="I332" i="2" s="1"/>
  <c r="J332" i="2" s="1"/>
  <c r="M332" i="2" s="1"/>
  <c r="G333" i="2"/>
  <c r="I333" i="2" s="1"/>
  <c r="J333" i="2" s="1"/>
  <c r="M333" i="2" s="1"/>
  <c r="G334" i="2"/>
  <c r="I334" i="2" s="1"/>
  <c r="J334" i="2" s="1"/>
  <c r="M334" i="2" s="1"/>
  <c r="G335" i="2"/>
  <c r="I335" i="2" s="1"/>
  <c r="J335" i="2" s="1"/>
  <c r="M335" i="2" s="1"/>
  <c r="G336" i="2"/>
  <c r="I336" i="2" s="1"/>
  <c r="J336" i="2" s="1"/>
  <c r="M336" i="2" s="1"/>
  <c r="G337" i="2"/>
  <c r="I337" i="2" s="1"/>
  <c r="J337" i="2" s="1"/>
  <c r="M337" i="2" s="1"/>
  <c r="G338" i="2"/>
  <c r="I338" i="2" s="1"/>
  <c r="J338" i="2" s="1"/>
  <c r="M338" i="2" s="1"/>
  <c r="G339" i="2"/>
  <c r="I339" i="2" s="1"/>
  <c r="J339" i="2" s="1"/>
  <c r="M339" i="2" s="1"/>
  <c r="G340" i="2"/>
  <c r="I340" i="2" s="1"/>
  <c r="J340" i="2" s="1"/>
  <c r="M340" i="2" s="1"/>
  <c r="G341" i="2"/>
  <c r="I341" i="2" s="1"/>
  <c r="J341" i="2" s="1"/>
  <c r="M341" i="2" s="1"/>
  <c r="G342" i="2"/>
  <c r="I342" i="2" s="1"/>
  <c r="J342" i="2" s="1"/>
  <c r="M342" i="2" s="1"/>
  <c r="G343" i="2"/>
  <c r="I343" i="2" s="1"/>
  <c r="J343" i="2" s="1"/>
  <c r="M343" i="2" s="1"/>
  <c r="G344" i="2"/>
  <c r="I344" i="2" s="1"/>
  <c r="J344" i="2" s="1"/>
  <c r="M344" i="2" s="1"/>
  <c r="G345" i="2"/>
  <c r="I345" i="2" s="1"/>
  <c r="J345" i="2" s="1"/>
  <c r="M345" i="2" s="1"/>
  <c r="G346" i="2"/>
  <c r="I346" i="2" s="1"/>
  <c r="J346" i="2" s="1"/>
  <c r="M346" i="2" s="1"/>
  <c r="G347" i="2"/>
  <c r="I347" i="2" s="1"/>
  <c r="J347" i="2" s="1"/>
  <c r="M347" i="2" s="1"/>
  <c r="G348" i="2"/>
  <c r="I348" i="2" s="1"/>
  <c r="J348" i="2" s="1"/>
  <c r="M348" i="2" s="1"/>
  <c r="G349" i="2"/>
  <c r="I349" i="2" s="1"/>
  <c r="J349" i="2" s="1"/>
  <c r="M349" i="2" s="1"/>
  <c r="G350" i="2"/>
  <c r="I350" i="2" s="1"/>
  <c r="J350" i="2" s="1"/>
  <c r="M350" i="2" s="1"/>
  <c r="G351" i="2"/>
  <c r="I351" i="2" s="1"/>
  <c r="J351" i="2" s="1"/>
  <c r="M351" i="2" s="1"/>
  <c r="G352" i="2"/>
  <c r="I352" i="2" s="1"/>
  <c r="J352" i="2" s="1"/>
  <c r="M352" i="2" s="1"/>
  <c r="G353" i="2"/>
  <c r="I353" i="2" s="1"/>
  <c r="J353" i="2" s="1"/>
  <c r="M353" i="2" s="1"/>
  <c r="G354" i="2"/>
  <c r="I354" i="2" s="1"/>
  <c r="J354" i="2" s="1"/>
  <c r="M354" i="2" s="1"/>
  <c r="G355" i="2"/>
  <c r="I355" i="2" s="1"/>
  <c r="J355" i="2" s="1"/>
  <c r="M355" i="2" s="1"/>
  <c r="G356" i="2"/>
  <c r="I356" i="2" s="1"/>
  <c r="J356" i="2" s="1"/>
  <c r="M356" i="2" s="1"/>
  <c r="G357" i="2"/>
  <c r="I357" i="2" s="1"/>
  <c r="J357" i="2" s="1"/>
  <c r="M357" i="2" s="1"/>
  <c r="G358" i="2"/>
  <c r="I358" i="2" s="1"/>
  <c r="J358" i="2" s="1"/>
  <c r="M358" i="2" s="1"/>
  <c r="G359" i="2"/>
  <c r="I359" i="2" s="1"/>
  <c r="J359" i="2" s="1"/>
  <c r="M359" i="2" s="1"/>
  <c r="G360" i="2"/>
  <c r="I360" i="2" s="1"/>
  <c r="J360" i="2" s="1"/>
  <c r="M360" i="2" s="1"/>
  <c r="G361" i="2"/>
  <c r="I361" i="2" s="1"/>
  <c r="J361" i="2" s="1"/>
  <c r="M361" i="2" s="1"/>
  <c r="G362" i="2"/>
  <c r="I362" i="2" s="1"/>
  <c r="J362" i="2" s="1"/>
  <c r="M362" i="2" s="1"/>
  <c r="G363" i="2"/>
  <c r="I363" i="2" s="1"/>
  <c r="J363" i="2" s="1"/>
  <c r="M363" i="2" s="1"/>
  <c r="G364" i="2"/>
  <c r="I364" i="2" s="1"/>
  <c r="J364" i="2" s="1"/>
  <c r="M364" i="2" s="1"/>
  <c r="G365" i="2"/>
  <c r="I365" i="2" s="1"/>
  <c r="J365" i="2" s="1"/>
  <c r="M365" i="2" s="1"/>
  <c r="G366" i="2"/>
  <c r="I366" i="2" s="1"/>
  <c r="J366" i="2" s="1"/>
  <c r="M366" i="2" s="1"/>
  <c r="G367" i="2"/>
  <c r="I367" i="2" s="1"/>
  <c r="J367" i="2" s="1"/>
  <c r="M367" i="2" s="1"/>
  <c r="G368" i="2"/>
  <c r="I368" i="2" s="1"/>
  <c r="J368" i="2" s="1"/>
  <c r="M368" i="2" s="1"/>
  <c r="G369" i="2"/>
  <c r="I369" i="2" s="1"/>
  <c r="J369" i="2" s="1"/>
  <c r="M369" i="2" s="1"/>
  <c r="G370" i="2"/>
  <c r="I370" i="2" s="1"/>
  <c r="J370" i="2" s="1"/>
  <c r="M370" i="2" s="1"/>
  <c r="G371" i="2"/>
  <c r="I371" i="2" s="1"/>
  <c r="J371" i="2" s="1"/>
  <c r="M371" i="2" s="1"/>
  <c r="G372" i="2"/>
  <c r="I372" i="2" s="1"/>
  <c r="J372" i="2" s="1"/>
  <c r="M372" i="2" s="1"/>
  <c r="G373" i="2"/>
  <c r="I373" i="2" s="1"/>
  <c r="J373" i="2" s="1"/>
  <c r="M373" i="2" s="1"/>
  <c r="G374" i="2"/>
  <c r="I374" i="2" s="1"/>
  <c r="J374" i="2" s="1"/>
  <c r="M374" i="2" s="1"/>
  <c r="G375" i="2"/>
  <c r="I375" i="2" s="1"/>
  <c r="J375" i="2" s="1"/>
  <c r="M375" i="2" s="1"/>
  <c r="G376" i="2"/>
  <c r="I376" i="2" s="1"/>
  <c r="J376" i="2" s="1"/>
  <c r="M376" i="2" s="1"/>
  <c r="G377" i="2"/>
  <c r="I377" i="2" s="1"/>
  <c r="J377" i="2" s="1"/>
  <c r="M377" i="2" s="1"/>
  <c r="G378" i="2"/>
  <c r="I378" i="2" s="1"/>
  <c r="J378" i="2" s="1"/>
  <c r="M378" i="2" s="1"/>
  <c r="G379" i="2"/>
  <c r="I379" i="2" s="1"/>
  <c r="J379" i="2" s="1"/>
  <c r="M379" i="2" s="1"/>
  <c r="G380" i="2"/>
  <c r="I380" i="2" s="1"/>
  <c r="J380" i="2" s="1"/>
  <c r="M380" i="2" s="1"/>
  <c r="G381" i="2"/>
  <c r="I381" i="2" s="1"/>
  <c r="J381" i="2" s="1"/>
  <c r="M381" i="2" s="1"/>
  <c r="G382" i="2"/>
  <c r="I382" i="2" s="1"/>
  <c r="J382" i="2" s="1"/>
  <c r="M382" i="2" s="1"/>
  <c r="G383" i="2"/>
  <c r="I383" i="2" s="1"/>
  <c r="J383" i="2" s="1"/>
  <c r="M383" i="2" s="1"/>
  <c r="G384" i="2"/>
  <c r="I384" i="2" s="1"/>
  <c r="J384" i="2" s="1"/>
  <c r="M384" i="2" s="1"/>
  <c r="G385" i="2"/>
  <c r="I385" i="2" s="1"/>
  <c r="J385" i="2" s="1"/>
  <c r="M385" i="2" s="1"/>
  <c r="G386" i="2"/>
  <c r="I386" i="2" s="1"/>
  <c r="J386" i="2" s="1"/>
  <c r="M386" i="2" s="1"/>
  <c r="G387" i="2"/>
  <c r="I387" i="2" s="1"/>
  <c r="J387" i="2" s="1"/>
  <c r="M387" i="2" s="1"/>
  <c r="G388" i="2"/>
  <c r="I388" i="2" s="1"/>
  <c r="J388" i="2" s="1"/>
  <c r="M388" i="2" s="1"/>
  <c r="G389" i="2"/>
  <c r="I389" i="2" s="1"/>
  <c r="J389" i="2" s="1"/>
  <c r="M389" i="2" s="1"/>
  <c r="G390" i="2"/>
  <c r="I390" i="2" s="1"/>
  <c r="J390" i="2" s="1"/>
  <c r="M390" i="2" s="1"/>
  <c r="G391" i="2"/>
  <c r="I391" i="2" s="1"/>
  <c r="J391" i="2" s="1"/>
  <c r="M391" i="2" s="1"/>
  <c r="G392" i="2"/>
  <c r="I392" i="2" s="1"/>
  <c r="J392" i="2" s="1"/>
  <c r="M392" i="2" s="1"/>
  <c r="G393" i="2"/>
  <c r="I393" i="2" s="1"/>
  <c r="J393" i="2" s="1"/>
  <c r="M393" i="2" s="1"/>
  <c r="G394" i="2"/>
  <c r="I394" i="2" s="1"/>
  <c r="J394" i="2" s="1"/>
  <c r="M394" i="2" s="1"/>
  <c r="G395" i="2"/>
  <c r="I395" i="2" s="1"/>
  <c r="J395" i="2" s="1"/>
  <c r="M395" i="2" s="1"/>
  <c r="G396" i="2"/>
  <c r="I396" i="2" s="1"/>
  <c r="J396" i="2" s="1"/>
  <c r="M396" i="2" s="1"/>
  <c r="G397" i="2"/>
  <c r="I397" i="2" s="1"/>
  <c r="J397" i="2" s="1"/>
  <c r="M397" i="2" s="1"/>
  <c r="G398" i="2"/>
  <c r="I398" i="2" s="1"/>
  <c r="J398" i="2" s="1"/>
  <c r="M398" i="2" s="1"/>
  <c r="G399" i="2"/>
  <c r="I399" i="2" s="1"/>
  <c r="J399" i="2" s="1"/>
  <c r="M399" i="2" s="1"/>
  <c r="G400" i="2"/>
  <c r="I400" i="2" s="1"/>
  <c r="J400" i="2" s="1"/>
  <c r="M400" i="2" s="1"/>
  <c r="G401" i="2"/>
  <c r="I401" i="2" s="1"/>
  <c r="J401" i="2" s="1"/>
  <c r="M401" i="2" s="1"/>
  <c r="G402" i="2"/>
  <c r="I402" i="2" s="1"/>
  <c r="J402" i="2" s="1"/>
  <c r="M402" i="2" s="1"/>
  <c r="G403" i="2"/>
  <c r="I403" i="2" s="1"/>
  <c r="J403" i="2" s="1"/>
  <c r="M403" i="2" s="1"/>
  <c r="G404" i="2"/>
  <c r="I404" i="2" s="1"/>
  <c r="J404" i="2" s="1"/>
  <c r="M404" i="2" s="1"/>
  <c r="G405" i="2"/>
  <c r="I405" i="2" s="1"/>
  <c r="J405" i="2" s="1"/>
  <c r="M405" i="2" s="1"/>
  <c r="G406" i="2"/>
  <c r="I406" i="2" s="1"/>
  <c r="J406" i="2" s="1"/>
  <c r="M406" i="2" s="1"/>
  <c r="G407" i="2"/>
  <c r="I407" i="2" s="1"/>
  <c r="J407" i="2" s="1"/>
  <c r="M407" i="2" s="1"/>
  <c r="G408" i="2"/>
  <c r="I408" i="2" s="1"/>
  <c r="J408" i="2" s="1"/>
  <c r="M408" i="2" s="1"/>
  <c r="G409" i="2"/>
  <c r="I409" i="2" s="1"/>
  <c r="J409" i="2" s="1"/>
  <c r="M409" i="2" s="1"/>
  <c r="G410" i="2"/>
  <c r="I410" i="2" s="1"/>
  <c r="J410" i="2" s="1"/>
  <c r="M410" i="2" s="1"/>
  <c r="G411" i="2"/>
  <c r="I411" i="2" s="1"/>
  <c r="J411" i="2" s="1"/>
  <c r="M411" i="2" s="1"/>
  <c r="G412" i="2"/>
  <c r="I412" i="2" s="1"/>
  <c r="J412" i="2" s="1"/>
  <c r="M412" i="2" s="1"/>
  <c r="G413" i="2"/>
  <c r="I413" i="2" s="1"/>
  <c r="J413" i="2" s="1"/>
  <c r="M413" i="2" s="1"/>
  <c r="G414" i="2"/>
  <c r="I414" i="2" s="1"/>
  <c r="J414" i="2" s="1"/>
  <c r="M414" i="2" s="1"/>
  <c r="G415" i="2"/>
  <c r="I415" i="2" s="1"/>
  <c r="J415" i="2" s="1"/>
  <c r="M415" i="2" s="1"/>
  <c r="G416" i="2"/>
  <c r="I416" i="2" s="1"/>
  <c r="J416" i="2" s="1"/>
  <c r="M416" i="2" s="1"/>
  <c r="G417" i="2"/>
  <c r="I417" i="2" s="1"/>
  <c r="J417" i="2" s="1"/>
  <c r="M417" i="2" s="1"/>
  <c r="G418" i="2"/>
  <c r="I418" i="2" s="1"/>
  <c r="J418" i="2" s="1"/>
  <c r="M418" i="2" s="1"/>
  <c r="G419" i="2"/>
  <c r="I419" i="2" s="1"/>
  <c r="J419" i="2" s="1"/>
  <c r="M419" i="2" s="1"/>
  <c r="G420" i="2"/>
  <c r="I420" i="2" s="1"/>
  <c r="J420" i="2" s="1"/>
  <c r="M420" i="2" s="1"/>
  <c r="G421" i="2"/>
  <c r="I421" i="2" s="1"/>
  <c r="J421" i="2" s="1"/>
  <c r="M421" i="2" s="1"/>
  <c r="G422" i="2"/>
  <c r="I422" i="2" s="1"/>
  <c r="J422" i="2" s="1"/>
  <c r="M422" i="2" s="1"/>
  <c r="G423" i="2"/>
  <c r="I423" i="2" s="1"/>
  <c r="J423" i="2" s="1"/>
  <c r="M423" i="2" s="1"/>
  <c r="G424" i="2"/>
  <c r="I424" i="2" s="1"/>
  <c r="J424" i="2" s="1"/>
  <c r="M424" i="2" s="1"/>
  <c r="G425" i="2"/>
  <c r="I425" i="2" s="1"/>
  <c r="J425" i="2" s="1"/>
  <c r="M425" i="2" s="1"/>
  <c r="G426" i="2"/>
  <c r="I426" i="2" s="1"/>
  <c r="J426" i="2" s="1"/>
  <c r="M426" i="2" s="1"/>
  <c r="G427" i="2"/>
  <c r="I427" i="2" s="1"/>
  <c r="J427" i="2" s="1"/>
  <c r="M427" i="2" s="1"/>
  <c r="G428" i="2"/>
  <c r="I428" i="2" s="1"/>
  <c r="J428" i="2" s="1"/>
  <c r="M428" i="2" s="1"/>
  <c r="G429" i="2"/>
  <c r="I429" i="2" s="1"/>
  <c r="J429" i="2" s="1"/>
  <c r="M429" i="2" s="1"/>
  <c r="G430" i="2"/>
  <c r="I430" i="2" s="1"/>
  <c r="J430" i="2" s="1"/>
  <c r="M430" i="2" s="1"/>
  <c r="G431" i="2"/>
  <c r="I431" i="2" s="1"/>
  <c r="J431" i="2" s="1"/>
  <c r="M431" i="2" s="1"/>
  <c r="G432" i="2"/>
  <c r="I432" i="2" s="1"/>
  <c r="J432" i="2" s="1"/>
  <c r="M432" i="2" s="1"/>
  <c r="G433" i="2"/>
  <c r="I433" i="2" s="1"/>
  <c r="J433" i="2" s="1"/>
  <c r="M433" i="2" s="1"/>
  <c r="G434" i="2"/>
  <c r="I434" i="2" s="1"/>
  <c r="J434" i="2" s="1"/>
  <c r="M434" i="2" s="1"/>
  <c r="G435" i="2"/>
  <c r="I435" i="2" s="1"/>
  <c r="J435" i="2" s="1"/>
  <c r="M435" i="2" s="1"/>
  <c r="G436" i="2"/>
  <c r="I436" i="2" s="1"/>
  <c r="J436" i="2" s="1"/>
  <c r="M436" i="2" s="1"/>
  <c r="G437" i="2"/>
  <c r="I437" i="2" s="1"/>
  <c r="J437" i="2" s="1"/>
  <c r="M437" i="2" s="1"/>
  <c r="G438" i="2"/>
  <c r="I438" i="2" s="1"/>
  <c r="J438" i="2" s="1"/>
  <c r="M438" i="2" s="1"/>
  <c r="G439" i="2"/>
  <c r="I439" i="2" s="1"/>
  <c r="J439" i="2" s="1"/>
  <c r="M439" i="2" s="1"/>
  <c r="G440" i="2"/>
  <c r="I440" i="2" s="1"/>
  <c r="J440" i="2" s="1"/>
  <c r="M440" i="2" s="1"/>
  <c r="G441" i="2"/>
  <c r="I441" i="2" s="1"/>
  <c r="J441" i="2" s="1"/>
  <c r="M441" i="2" s="1"/>
  <c r="G442" i="2"/>
  <c r="I442" i="2" s="1"/>
  <c r="J442" i="2" s="1"/>
  <c r="M442" i="2" s="1"/>
  <c r="G443" i="2"/>
  <c r="I443" i="2" s="1"/>
  <c r="J443" i="2" s="1"/>
  <c r="M443" i="2" s="1"/>
  <c r="G444" i="2"/>
  <c r="I444" i="2" s="1"/>
  <c r="J444" i="2" s="1"/>
  <c r="M444" i="2" s="1"/>
  <c r="G445" i="2"/>
  <c r="I445" i="2" s="1"/>
  <c r="J445" i="2" s="1"/>
  <c r="M445" i="2" s="1"/>
  <c r="G446" i="2"/>
  <c r="I446" i="2" s="1"/>
  <c r="J446" i="2" s="1"/>
  <c r="M446" i="2" s="1"/>
  <c r="G447" i="2"/>
  <c r="I447" i="2" s="1"/>
  <c r="J447" i="2" s="1"/>
  <c r="M447" i="2" s="1"/>
  <c r="G448" i="2"/>
  <c r="I448" i="2" s="1"/>
  <c r="J448" i="2" s="1"/>
  <c r="M448" i="2" s="1"/>
  <c r="G449" i="2"/>
  <c r="I449" i="2" s="1"/>
  <c r="J449" i="2" s="1"/>
  <c r="M449" i="2" s="1"/>
  <c r="G450" i="2"/>
  <c r="I450" i="2" s="1"/>
  <c r="J450" i="2" s="1"/>
  <c r="M450" i="2" s="1"/>
  <c r="G451" i="2"/>
  <c r="I451" i="2" s="1"/>
  <c r="J451" i="2" s="1"/>
  <c r="M451" i="2" s="1"/>
  <c r="G452" i="2"/>
  <c r="I452" i="2" s="1"/>
  <c r="J452" i="2" s="1"/>
  <c r="M452" i="2" s="1"/>
  <c r="G453" i="2"/>
  <c r="I453" i="2" s="1"/>
  <c r="J453" i="2" s="1"/>
  <c r="M453" i="2" s="1"/>
  <c r="G454" i="2"/>
  <c r="I454" i="2" s="1"/>
  <c r="J454" i="2" s="1"/>
  <c r="M454" i="2" s="1"/>
  <c r="G455" i="2"/>
  <c r="I455" i="2" s="1"/>
  <c r="J455" i="2" s="1"/>
  <c r="M455" i="2" s="1"/>
  <c r="G456" i="2"/>
  <c r="I456" i="2" s="1"/>
  <c r="J456" i="2" s="1"/>
  <c r="M456" i="2" s="1"/>
  <c r="G457" i="2"/>
  <c r="I457" i="2" s="1"/>
  <c r="J457" i="2" s="1"/>
  <c r="M457" i="2" s="1"/>
  <c r="G458" i="2"/>
  <c r="I458" i="2" s="1"/>
  <c r="J458" i="2" s="1"/>
  <c r="M458" i="2" s="1"/>
  <c r="G459" i="2"/>
  <c r="I459" i="2" s="1"/>
  <c r="J459" i="2" s="1"/>
  <c r="M459" i="2" s="1"/>
  <c r="G460" i="2"/>
  <c r="I460" i="2" s="1"/>
  <c r="J460" i="2" s="1"/>
  <c r="M460" i="2" s="1"/>
  <c r="G461" i="2"/>
  <c r="I461" i="2" s="1"/>
  <c r="J461" i="2" s="1"/>
  <c r="M461" i="2" s="1"/>
  <c r="K22" i="2"/>
  <c r="K21" i="2"/>
  <c r="G21" i="2" l="1"/>
  <c r="I21" i="2" s="1"/>
  <c r="J21" i="2" s="1"/>
  <c r="M21" i="2" s="1"/>
  <c r="M85" i="1" l="1"/>
  <c r="M101" i="1"/>
  <c r="M133" i="1"/>
  <c r="M149" i="1"/>
  <c r="M165" i="1"/>
  <c r="M181" i="1"/>
  <c r="M213" i="1"/>
  <c r="M229" i="1"/>
  <c r="K22" i="1"/>
  <c r="K21" i="1"/>
  <c r="J29" i="1"/>
  <c r="M29" i="1" s="1"/>
  <c r="J37" i="1"/>
  <c r="M37" i="1" s="1"/>
  <c r="J53" i="1"/>
  <c r="M53" i="1" s="1"/>
  <c r="J61" i="1"/>
  <c r="M61" i="1" s="1"/>
  <c r="J69" i="1"/>
  <c r="M69" i="1" s="1"/>
  <c r="J77" i="1"/>
  <c r="M77" i="1" s="1"/>
  <c r="J82" i="1"/>
  <c r="M82" i="1" s="1"/>
  <c r="J89" i="1"/>
  <c r="M89" i="1" s="1"/>
  <c r="J93" i="1"/>
  <c r="M93" i="1" s="1"/>
  <c r="J94" i="1"/>
  <c r="M94" i="1" s="1"/>
  <c r="J105" i="1"/>
  <c r="M105" i="1" s="1"/>
  <c r="J110" i="1"/>
  <c r="M110" i="1" s="1"/>
  <c r="J121" i="1"/>
  <c r="M121" i="1" s="1"/>
  <c r="J125" i="1"/>
  <c r="M125" i="1" s="1"/>
  <c r="J137" i="1"/>
  <c r="M137" i="1" s="1"/>
  <c r="J153" i="1"/>
  <c r="M153" i="1" s="1"/>
  <c r="J180" i="1"/>
  <c r="M180" i="1" s="1"/>
  <c r="J189" i="1"/>
  <c r="M189" i="1" s="1"/>
  <c r="J201" i="1"/>
  <c r="M201" i="1" s="1"/>
  <c r="J217" i="1"/>
  <c r="M217" i="1" s="1"/>
  <c r="J265" i="1"/>
  <c r="M265" i="1" s="1"/>
  <c r="J324" i="1"/>
  <c r="M324" i="1" s="1"/>
  <c r="J381" i="1"/>
  <c r="M381" i="1" s="1"/>
  <c r="J468" i="1"/>
  <c r="M468" i="1" s="1"/>
  <c r="I40" i="1"/>
  <c r="J40" i="1" s="1"/>
  <c r="M40" i="1" s="1"/>
  <c r="I52" i="1"/>
  <c r="J52" i="1" s="1"/>
  <c r="M52" i="1" s="1"/>
  <c r="I84" i="1"/>
  <c r="J84" i="1" s="1"/>
  <c r="M84" i="1" s="1"/>
  <c r="I104" i="1"/>
  <c r="J104" i="1" s="1"/>
  <c r="M104" i="1" s="1"/>
  <c r="I136" i="1"/>
  <c r="J136" i="1" s="1"/>
  <c r="M136" i="1" s="1"/>
  <c r="I148" i="1"/>
  <c r="J148" i="1" s="1"/>
  <c r="M148" i="1" s="1"/>
  <c r="I168" i="1"/>
  <c r="J168" i="1" s="1"/>
  <c r="M168" i="1" s="1"/>
  <c r="I174" i="1"/>
  <c r="J174" i="1" s="1"/>
  <c r="M174" i="1" s="1"/>
  <c r="I176" i="1"/>
  <c r="J176" i="1" s="1"/>
  <c r="M176" i="1" s="1"/>
  <c r="I182" i="1"/>
  <c r="J182" i="1" s="1"/>
  <c r="M182" i="1" s="1"/>
  <c r="I190" i="1"/>
  <c r="J190" i="1" s="1"/>
  <c r="M190" i="1" s="1"/>
  <c r="I198" i="1"/>
  <c r="J198" i="1" s="1"/>
  <c r="M198" i="1" s="1"/>
  <c r="I210" i="1"/>
  <c r="J210" i="1" s="1"/>
  <c r="M210" i="1" s="1"/>
  <c r="I214" i="1"/>
  <c r="J214" i="1" s="1"/>
  <c r="M214" i="1" s="1"/>
  <c r="I224" i="1"/>
  <c r="J224" i="1" s="1"/>
  <c r="M224" i="1" s="1"/>
  <c r="I228" i="1"/>
  <c r="J228" i="1" s="1"/>
  <c r="M228" i="1" s="1"/>
  <c r="I232" i="1"/>
  <c r="J232" i="1" s="1"/>
  <c r="M232" i="1" s="1"/>
  <c r="I240" i="1"/>
  <c r="J240" i="1" s="1"/>
  <c r="M240" i="1" s="1"/>
  <c r="I244" i="1"/>
  <c r="J244" i="1" s="1"/>
  <c r="M244" i="1" s="1"/>
  <c r="I248" i="1"/>
  <c r="J248" i="1" s="1"/>
  <c r="M248" i="1" s="1"/>
  <c r="I256" i="1"/>
  <c r="J256" i="1" s="1"/>
  <c r="M256" i="1" s="1"/>
  <c r="I260" i="1"/>
  <c r="J260" i="1" s="1"/>
  <c r="M260" i="1" s="1"/>
  <c r="I264" i="1"/>
  <c r="J264" i="1" s="1"/>
  <c r="M264" i="1" s="1"/>
  <c r="I272" i="1"/>
  <c r="J272" i="1" s="1"/>
  <c r="M272" i="1" s="1"/>
  <c r="I276" i="1"/>
  <c r="J276" i="1" s="1"/>
  <c r="M276" i="1" s="1"/>
  <c r="I280" i="1"/>
  <c r="J280" i="1" s="1"/>
  <c r="M280" i="1" s="1"/>
  <c r="I288" i="1"/>
  <c r="J288" i="1" s="1"/>
  <c r="M288" i="1" s="1"/>
  <c r="I292" i="1"/>
  <c r="J292" i="1" s="1"/>
  <c r="M292" i="1" s="1"/>
  <c r="I296" i="1"/>
  <c r="J296" i="1" s="1"/>
  <c r="M296" i="1" s="1"/>
  <c r="I304" i="1"/>
  <c r="J304" i="1" s="1"/>
  <c r="M304" i="1" s="1"/>
  <c r="I308" i="1"/>
  <c r="J308" i="1" s="1"/>
  <c r="M308" i="1" s="1"/>
  <c r="I312" i="1"/>
  <c r="J312" i="1" s="1"/>
  <c r="M312" i="1" s="1"/>
  <c r="I320" i="1"/>
  <c r="J320" i="1" s="1"/>
  <c r="M320" i="1" s="1"/>
  <c r="I324" i="1"/>
  <c r="I328" i="1"/>
  <c r="J328" i="1" s="1"/>
  <c r="M328" i="1" s="1"/>
  <c r="I336" i="1"/>
  <c r="J336" i="1" s="1"/>
  <c r="M336" i="1" s="1"/>
  <c r="I340" i="1"/>
  <c r="J340" i="1" s="1"/>
  <c r="M340" i="1" s="1"/>
  <c r="I344" i="1"/>
  <c r="J344" i="1" s="1"/>
  <c r="M344" i="1" s="1"/>
  <c r="I352" i="1"/>
  <c r="J352" i="1" s="1"/>
  <c r="M352" i="1" s="1"/>
  <c r="I356" i="1"/>
  <c r="J356" i="1" s="1"/>
  <c r="M356" i="1" s="1"/>
  <c r="I360" i="1"/>
  <c r="J360" i="1" s="1"/>
  <c r="M360" i="1" s="1"/>
  <c r="I364" i="1"/>
  <c r="J364" i="1" s="1"/>
  <c r="M364" i="1" s="1"/>
  <c r="I368" i="1"/>
  <c r="J368" i="1" s="1"/>
  <c r="M368" i="1" s="1"/>
  <c r="I372" i="1"/>
  <c r="J372" i="1" s="1"/>
  <c r="M372" i="1" s="1"/>
  <c r="I376" i="1"/>
  <c r="J376" i="1" s="1"/>
  <c r="M376" i="1" s="1"/>
  <c r="I380" i="1"/>
  <c r="J380" i="1" s="1"/>
  <c r="M380" i="1" s="1"/>
  <c r="I384" i="1"/>
  <c r="J384" i="1" s="1"/>
  <c r="M384" i="1" s="1"/>
  <c r="I388" i="1"/>
  <c r="J388" i="1" s="1"/>
  <c r="M388" i="1" s="1"/>
  <c r="I392" i="1"/>
  <c r="J392" i="1" s="1"/>
  <c r="M392" i="1" s="1"/>
  <c r="I396" i="1"/>
  <c r="J396" i="1" s="1"/>
  <c r="M396" i="1" s="1"/>
  <c r="I400" i="1"/>
  <c r="J400" i="1" s="1"/>
  <c r="M400" i="1" s="1"/>
  <c r="I404" i="1"/>
  <c r="J404" i="1" s="1"/>
  <c r="M404" i="1" s="1"/>
  <c r="I408" i="1"/>
  <c r="J408" i="1" s="1"/>
  <c r="M408" i="1" s="1"/>
  <c r="I412" i="1"/>
  <c r="J412" i="1" s="1"/>
  <c r="M412" i="1" s="1"/>
  <c r="I416" i="1"/>
  <c r="J416" i="1" s="1"/>
  <c r="M416" i="1" s="1"/>
  <c r="I420" i="1"/>
  <c r="J420" i="1" s="1"/>
  <c r="M420" i="1" s="1"/>
  <c r="I424" i="1"/>
  <c r="J424" i="1" s="1"/>
  <c r="M424" i="1" s="1"/>
  <c r="I428" i="1"/>
  <c r="J428" i="1" s="1"/>
  <c r="M428" i="1" s="1"/>
  <c r="I432" i="1"/>
  <c r="J432" i="1" s="1"/>
  <c r="M432" i="1" s="1"/>
  <c r="I436" i="1"/>
  <c r="J436" i="1" s="1"/>
  <c r="M436" i="1" s="1"/>
  <c r="I440" i="1"/>
  <c r="J440" i="1" s="1"/>
  <c r="M440" i="1" s="1"/>
  <c r="I444" i="1"/>
  <c r="J444" i="1" s="1"/>
  <c r="M444" i="1" s="1"/>
  <c r="I448" i="1"/>
  <c r="J448" i="1" s="1"/>
  <c r="M448" i="1" s="1"/>
  <c r="I452" i="1"/>
  <c r="J452" i="1" s="1"/>
  <c r="M452" i="1" s="1"/>
  <c r="I456" i="1"/>
  <c r="J456" i="1" s="1"/>
  <c r="M456" i="1" s="1"/>
  <c r="I460" i="1"/>
  <c r="J460" i="1" s="1"/>
  <c r="M460" i="1" s="1"/>
  <c r="I464" i="1"/>
  <c r="J464" i="1" s="1"/>
  <c r="M464" i="1" s="1"/>
  <c r="I468" i="1"/>
  <c r="G22" i="1"/>
  <c r="I22" i="1" s="1"/>
  <c r="J22" i="1" s="1"/>
  <c r="M22" i="1" s="1"/>
  <c r="G23" i="1"/>
  <c r="I23" i="1" s="1"/>
  <c r="J23" i="1" s="1"/>
  <c r="M23" i="1" s="1"/>
  <c r="G24" i="1"/>
  <c r="I24" i="1" s="1"/>
  <c r="J24" i="1" s="1"/>
  <c r="M24" i="1" s="1"/>
  <c r="G25" i="1"/>
  <c r="I25" i="1" s="1"/>
  <c r="J25" i="1" s="1"/>
  <c r="M25" i="1" s="1"/>
  <c r="G26" i="1"/>
  <c r="I26" i="1" s="1"/>
  <c r="J26" i="1" s="1"/>
  <c r="M26" i="1" s="1"/>
  <c r="G27" i="1"/>
  <c r="I27" i="1" s="1"/>
  <c r="J27" i="1" s="1"/>
  <c r="M27" i="1" s="1"/>
  <c r="G28" i="1"/>
  <c r="I28" i="1" s="1"/>
  <c r="J28" i="1" s="1"/>
  <c r="M28" i="1" s="1"/>
  <c r="G29" i="1"/>
  <c r="I29" i="1" s="1"/>
  <c r="G30" i="1"/>
  <c r="I30" i="1" s="1"/>
  <c r="J30" i="1" s="1"/>
  <c r="M30" i="1" s="1"/>
  <c r="G31" i="1"/>
  <c r="I31" i="1" s="1"/>
  <c r="J31" i="1" s="1"/>
  <c r="M31" i="1" s="1"/>
  <c r="G32" i="1"/>
  <c r="I32" i="1" s="1"/>
  <c r="J32" i="1" s="1"/>
  <c r="M32" i="1" s="1"/>
  <c r="G33" i="1"/>
  <c r="I33" i="1" s="1"/>
  <c r="J33" i="1" s="1"/>
  <c r="M33" i="1" s="1"/>
  <c r="G34" i="1"/>
  <c r="I34" i="1" s="1"/>
  <c r="J34" i="1" s="1"/>
  <c r="M34" i="1" s="1"/>
  <c r="G35" i="1"/>
  <c r="I35" i="1" s="1"/>
  <c r="J35" i="1" s="1"/>
  <c r="M35" i="1" s="1"/>
  <c r="G36" i="1"/>
  <c r="I36" i="1" s="1"/>
  <c r="J36" i="1" s="1"/>
  <c r="M36" i="1" s="1"/>
  <c r="G37" i="1"/>
  <c r="I37" i="1" s="1"/>
  <c r="G38" i="1"/>
  <c r="I38" i="1" s="1"/>
  <c r="J38" i="1" s="1"/>
  <c r="M38" i="1" s="1"/>
  <c r="G39" i="1"/>
  <c r="I39" i="1" s="1"/>
  <c r="J39" i="1" s="1"/>
  <c r="M39" i="1" s="1"/>
  <c r="G40" i="1"/>
  <c r="G41" i="1"/>
  <c r="I41" i="1" s="1"/>
  <c r="J41" i="1" s="1"/>
  <c r="M41" i="1" s="1"/>
  <c r="G42" i="1"/>
  <c r="I42" i="1" s="1"/>
  <c r="J42" i="1" s="1"/>
  <c r="M42" i="1" s="1"/>
  <c r="G43" i="1"/>
  <c r="I43" i="1" s="1"/>
  <c r="J43" i="1" s="1"/>
  <c r="M43" i="1" s="1"/>
  <c r="G44" i="1"/>
  <c r="I44" i="1" s="1"/>
  <c r="J44" i="1" s="1"/>
  <c r="M44" i="1" s="1"/>
  <c r="G45" i="1"/>
  <c r="I45" i="1" s="1"/>
  <c r="J45" i="1" s="1"/>
  <c r="M45" i="1" s="1"/>
  <c r="G46" i="1"/>
  <c r="I46" i="1" s="1"/>
  <c r="J46" i="1" s="1"/>
  <c r="M46" i="1" s="1"/>
  <c r="G47" i="1"/>
  <c r="I47" i="1" s="1"/>
  <c r="J47" i="1" s="1"/>
  <c r="M47" i="1" s="1"/>
  <c r="G48" i="1"/>
  <c r="I48" i="1" s="1"/>
  <c r="J48" i="1" s="1"/>
  <c r="M48" i="1" s="1"/>
  <c r="G49" i="1"/>
  <c r="I49" i="1" s="1"/>
  <c r="J49" i="1" s="1"/>
  <c r="M49" i="1" s="1"/>
  <c r="G50" i="1"/>
  <c r="I50" i="1" s="1"/>
  <c r="J50" i="1" s="1"/>
  <c r="M50" i="1" s="1"/>
  <c r="G51" i="1"/>
  <c r="I51" i="1" s="1"/>
  <c r="J51" i="1" s="1"/>
  <c r="M51" i="1" s="1"/>
  <c r="G52" i="1"/>
  <c r="G53" i="1"/>
  <c r="I53" i="1" s="1"/>
  <c r="G54" i="1"/>
  <c r="I54" i="1" s="1"/>
  <c r="J54" i="1" s="1"/>
  <c r="M54" i="1" s="1"/>
  <c r="G55" i="1"/>
  <c r="I55" i="1" s="1"/>
  <c r="J55" i="1" s="1"/>
  <c r="M55" i="1" s="1"/>
  <c r="G56" i="1"/>
  <c r="I56" i="1" s="1"/>
  <c r="J56" i="1" s="1"/>
  <c r="M56" i="1" s="1"/>
  <c r="G57" i="1"/>
  <c r="I57" i="1" s="1"/>
  <c r="J57" i="1" s="1"/>
  <c r="M57" i="1" s="1"/>
  <c r="G58" i="1"/>
  <c r="I58" i="1" s="1"/>
  <c r="J58" i="1" s="1"/>
  <c r="M58" i="1" s="1"/>
  <c r="G59" i="1"/>
  <c r="I59" i="1" s="1"/>
  <c r="J59" i="1" s="1"/>
  <c r="M59" i="1" s="1"/>
  <c r="G60" i="1"/>
  <c r="I60" i="1" s="1"/>
  <c r="J60" i="1" s="1"/>
  <c r="M60" i="1" s="1"/>
  <c r="G61" i="1"/>
  <c r="I61" i="1" s="1"/>
  <c r="G62" i="1"/>
  <c r="I62" i="1" s="1"/>
  <c r="J62" i="1" s="1"/>
  <c r="M62" i="1" s="1"/>
  <c r="G63" i="1"/>
  <c r="I63" i="1" s="1"/>
  <c r="J63" i="1" s="1"/>
  <c r="M63" i="1" s="1"/>
  <c r="G64" i="1"/>
  <c r="I64" i="1" s="1"/>
  <c r="J64" i="1" s="1"/>
  <c r="M64" i="1" s="1"/>
  <c r="G65" i="1"/>
  <c r="I65" i="1" s="1"/>
  <c r="J65" i="1" s="1"/>
  <c r="M65" i="1" s="1"/>
  <c r="G66" i="1"/>
  <c r="I66" i="1" s="1"/>
  <c r="J66" i="1" s="1"/>
  <c r="M66" i="1" s="1"/>
  <c r="G67" i="1"/>
  <c r="I67" i="1" s="1"/>
  <c r="J67" i="1" s="1"/>
  <c r="M67" i="1" s="1"/>
  <c r="G68" i="1"/>
  <c r="I68" i="1" s="1"/>
  <c r="J68" i="1" s="1"/>
  <c r="M68" i="1" s="1"/>
  <c r="G69" i="1"/>
  <c r="I69" i="1" s="1"/>
  <c r="G70" i="1"/>
  <c r="I70" i="1" s="1"/>
  <c r="J70" i="1" s="1"/>
  <c r="M70" i="1" s="1"/>
  <c r="G71" i="1"/>
  <c r="I71" i="1" s="1"/>
  <c r="J71" i="1" s="1"/>
  <c r="M71" i="1" s="1"/>
  <c r="G72" i="1"/>
  <c r="I72" i="1" s="1"/>
  <c r="J72" i="1" s="1"/>
  <c r="M72" i="1" s="1"/>
  <c r="G73" i="1"/>
  <c r="I73" i="1" s="1"/>
  <c r="J73" i="1" s="1"/>
  <c r="M73" i="1" s="1"/>
  <c r="G74" i="1"/>
  <c r="I74" i="1" s="1"/>
  <c r="J74" i="1" s="1"/>
  <c r="M74" i="1" s="1"/>
  <c r="G75" i="1"/>
  <c r="I75" i="1" s="1"/>
  <c r="J75" i="1" s="1"/>
  <c r="M75" i="1" s="1"/>
  <c r="G76" i="1"/>
  <c r="I76" i="1" s="1"/>
  <c r="J76" i="1" s="1"/>
  <c r="M76" i="1" s="1"/>
  <c r="G77" i="1"/>
  <c r="I77" i="1" s="1"/>
  <c r="G78" i="1"/>
  <c r="I78" i="1" s="1"/>
  <c r="J78" i="1" s="1"/>
  <c r="M78" i="1" s="1"/>
  <c r="G79" i="1"/>
  <c r="I79" i="1" s="1"/>
  <c r="J79" i="1" s="1"/>
  <c r="M79" i="1" s="1"/>
  <c r="G80" i="1"/>
  <c r="I80" i="1" s="1"/>
  <c r="J80" i="1" s="1"/>
  <c r="M80" i="1" s="1"/>
  <c r="G81" i="1"/>
  <c r="I81" i="1" s="1"/>
  <c r="J81" i="1" s="1"/>
  <c r="M81" i="1" s="1"/>
  <c r="G82" i="1"/>
  <c r="I82" i="1" s="1"/>
  <c r="G83" i="1"/>
  <c r="I83" i="1" s="1"/>
  <c r="J83" i="1" s="1"/>
  <c r="M83" i="1" s="1"/>
  <c r="G84" i="1"/>
  <c r="G85" i="1"/>
  <c r="I85" i="1" s="1"/>
  <c r="J85" i="1" s="1"/>
  <c r="G86" i="1"/>
  <c r="I86" i="1" s="1"/>
  <c r="J86" i="1" s="1"/>
  <c r="M86" i="1" s="1"/>
  <c r="G87" i="1"/>
  <c r="I87" i="1" s="1"/>
  <c r="J87" i="1" s="1"/>
  <c r="M87" i="1" s="1"/>
  <c r="G88" i="1"/>
  <c r="I88" i="1" s="1"/>
  <c r="J88" i="1" s="1"/>
  <c r="M88" i="1" s="1"/>
  <c r="G89" i="1"/>
  <c r="I89" i="1" s="1"/>
  <c r="G90" i="1"/>
  <c r="I90" i="1" s="1"/>
  <c r="J90" i="1" s="1"/>
  <c r="M90" i="1" s="1"/>
  <c r="G91" i="1"/>
  <c r="I91" i="1" s="1"/>
  <c r="J91" i="1" s="1"/>
  <c r="M91" i="1" s="1"/>
  <c r="G92" i="1"/>
  <c r="I92" i="1" s="1"/>
  <c r="J92" i="1" s="1"/>
  <c r="M92" i="1" s="1"/>
  <c r="G93" i="1"/>
  <c r="I93" i="1" s="1"/>
  <c r="G94" i="1"/>
  <c r="I94" i="1" s="1"/>
  <c r="G95" i="1"/>
  <c r="I95" i="1" s="1"/>
  <c r="J95" i="1" s="1"/>
  <c r="M95" i="1" s="1"/>
  <c r="G96" i="1"/>
  <c r="I96" i="1" s="1"/>
  <c r="J96" i="1" s="1"/>
  <c r="M96" i="1" s="1"/>
  <c r="G97" i="1"/>
  <c r="I97" i="1" s="1"/>
  <c r="J97" i="1" s="1"/>
  <c r="M97" i="1" s="1"/>
  <c r="G98" i="1"/>
  <c r="I98" i="1" s="1"/>
  <c r="J98" i="1" s="1"/>
  <c r="M98" i="1" s="1"/>
  <c r="G99" i="1"/>
  <c r="I99" i="1" s="1"/>
  <c r="J99" i="1" s="1"/>
  <c r="M99" i="1" s="1"/>
  <c r="G100" i="1"/>
  <c r="I100" i="1" s="1"/>
  <c r="J100" i="1" s="1"/>
  <c r="M100" i="1" s="1"/>
  <c r="G101" i="1"/>
  <c r="I101" i="1" s="1"/>
  <c r="J101" i="1" s="1"/>
  <c r="G102" i="1"/>
  <c r="I102" i="1" s="1"/>
  <c r="J102" i="1" s="1"/>
  <c r="M102" i="1" s="1"/>
  <c r="G103" i="1"/>
  <c r="I103" i="1" s="1"/>
  <c r="J103" i="1" s="1"/>
  <c r="M103" i="1" s="1"/>
  <c r="G104" i="1"/>
  <c r="G105" i="1"/>
  <c r="I105" i="1" s="1"/>
  <c r="G106" i="1"/>
  <c r="I106" i="1" s="1"/>
  <c r="J106" i="1" s="1"/>
  <c r="M106" i="1" s="1"/>
  <c r="G107" i="1"/>
  <c r="I107" i="1" s="1"/>
  <c r="J107" i="1" s="1"/>
  <c r="M107" i="1" s="1"/>
  <c r="G108" i="1"/>
  <c r="I108" i="1" s="1"/>
  <c r="J108" i="1" s="1"/>
  <c r="M108" i="1" s="1"/>
  <c r="G109" i="1"/>
  <c r="I109" i="1" s="1"/>
  <c r="J109" i="1" s="1"/>
  <c r="M109" i="1" s="1"/>
  <c r="G110" i="1"/>
  <c r="I110" i="1" s="1"/>
  <c r="G111" i="1"/>
  <c r="I111" i="1" s="1"/>
  <c r="J111" i="1" s="1"/>
  <c r="M111" i="1" s="1"/>
  <c r="G112" i="1"/>
  <c r="I112" i="1" s="1"/>
  <c r="J112" i="1" s="1"/>
  <c r="M112" i="1" s="1"/>
  <c r="G113" i="1"/>
  <c r="I113" i="1" s="1"/>
  <c r="J113" i="1" s="1"/>
  <c r="M113" i="1" s="1"/>
  <c r="G114" i="1"/>
  <c r="I114" i="1" s="1"/>
  <c r="J114" i="1" s="1"/>
  <c r="M114" i="1" s="1"/>
  <c r="G115" i="1"/>
  <c r="I115" i="1" s="1"/>
  <c r="J115" i="1" s="1"/>
  <c r="M115" i="1" s="1"/>
  <c r="G116" i="1"/>
  <c r="I116" i="1" s="1"/>
  <c r="J116" i="1" s="1"/>
  <c r="M116" i="1" s="1"/>
  <c r="G117" i="1"/>
  <c r="I117" i="1" s="1"/>
  <c r="J117" i="1" s="1"/>
  <c r="M117" i="1" s="1"/>
  <c r="G118" i="1"/>
  <c r="I118" i="1" s="1"/>
  <c r="J118" i="1" s="1"/>
  <c r="M118" i="1" s="1"/>
  <c r="G119" i="1"/>
  <c r="I119" i="1" s="1"/>
  <c r="J119" i="1" s="1"/>
  <c r="M119" i="1" s="1"/>
  <c r="G120" i="1"/>
  <c r="I120" i="1" s="1"/>
  <c r="J120" i="1" s="1"/>
  <c r="M120" i="1" s="1"/>
  <c r="G121" i="1"/>
  <c r="I121" i="1" s="1"/>
  <c r="G122" i="1"/>
  <c r="I122" i="1" s="1"/>
  <c r="J122" i="1" s="1"/>
  <c r="M122" i="1" s="1"/>
  <c r="G123" i="1"/>
  <c r="I123" i="1" s="1"/>
  <c r="J123" i="1" s="1"/>
  <c r="M123" i="1" s="1"/>
  <c r="G124" i="1"/>
  <c r="I124" i="1" s="1"/>
  <c r="J124" i="1" s="1"/>
  <c r="M124" i="1" s="1"/>
  <c r="G125" i="1"/>
  <c r="I125" i="1" s="1"/>
  <c r="G126" i="1"/>
  <c r="I126" i="1" s="1"/>
  <c r="J126" i="1" s="1"/>
  <c r="M126" i="1" s="1"/>
  <c r="G127" i="1"/>
  <c r="I127" i="1" s="1"/>
  <c r="J127" i="1" s="1"/>
  <c r="M127" i="1" s="1"/>
  <c r="G128" i="1"/>
  <c r="I128" i="1" s="1"/>
  <c r="J128" i="1" s="1"/>
  <c r="M128" i="1" s="1"/>
  <c r="G129" i="1"/>
  <c r="I129" i="1" s="1"/>
  <c r="J129" i="1" s="1"/>
  <c r="M129" i="1" s="1"/>
  <c r="G130" i="1"/>
  <c r="I130" i="1" s="1"/>
  <c r="J130" i="1" s="1"/>
  <c r="M130" i="1" s="1"/>
  <c r="G131" i="1"/>
  <c r="I131" i="1" s="1"/>
  <c r="J131" i="1" s="1"/>
  <c r="M131" i="1" s="1"/>
  <c r="G132" i="1"/>
  <c r="I132" i="1" s="1"/>
  <c r="J132" i="1" s="1"/>
  <c r="M132" i="1" s="1"/>
  <c r="G133" i="1"/>
  <c r="I133" i="1" s="1"/>
  <c r="J133" i="1" s="1"/>
  <c r="G134" i="1"/>
  <c r="I134" i="1" s="1"/>
  <c r="J134" i="1" s="1"/>
  <c r="M134" i="1" s="1"/>
  <c r="G135" i="1"/>
  <c r="I135" i="1" s="1"/>
  <c r="J135" i="1" s="1"/>
  <c r="M135" i="1" s="1"/>
  <c r="G136" i="1"/>
  <c r="G137" i="1"/>
  <c r="I137" i="1" s="1"/>
  <c r="G138" i="1"/>
  <c r="I138" i="1" s="1"/>
  <c r="J138" i="1" s="1"/>
  <c r="M138" i="1" s="1"/>
  <c r="G139" i="1"/>
  <c r="I139" i="1" s="1"/>
  <c r="J139" i="1" s="1"/>
  <c r="M139" i="1" s="1"/>
  <c r="G140" i="1"/>
  <c r="I140" i="1" s="1"/>
  <c r="J140" i="1" s="1"/>
  <c r="M140" i="1" s="1"/>
  <c r="G141" i="1"/>
  <c r="I141" i="1" s="1"/>
  <c r="J141" i="1" s="1"/>
  <c r="M141" i="1" s="1"/>
  <c r="G142" i="1"/>
  <c r="I142" i="1" s="1"/>
  <c r="J142" i="1" s="1"/>
  <c r="M142" i="1" s="1"/>
  <c r="G143" i="1"/>
  <c r="I143" i="1" s="1"/>
  <c r="J143" i="1" s="1"/>
  <c r="M143" i="1" s="1"/>
  <c r="G144" i="1"/>
  <c r="I144" i="1" s="1"/>
  <c r="J144" i="1" s="1"/>
  <c r="M144" i="1" s="1"/>
  <c r="G145" i="1"/>
  <c r="I145" i="1" s="1"/>
  <c r="J145" i="1" s="1"/>
  <c r="M145" i="1" s="1"/>
  <c r="G146" i="1"/>
  <c r="I146" i="1" s="1"/>
  <c r="J146" i="1" s="1"/>
  <c r="M146" i="1" s="1"/>
  <c r="G147" i="1"/>
  <c r="I147" i="1" s="1"/>
  <c r="J147" i="1" s="1"/>
  <c r="M147" i="1" s="1"/>
  <c r="G148" i="1"/>
  <c r="G149" i="1"/>
  <c r="I149" i="1" s="1"/>
  <c r="J149" i="1" s="1"/>
  <c r="G150" i="1"/>
  <c r="I150" i="1" s="1"/>
  <c r="J150" i="1" s="1"/>
  <c r="M150" i="1" s="1"/>
  <c r="G151" i="1"/>
  <c r="I151" i="1" s="1"/>
  <c r="J151" i="1" s="1"/>
  <c r="M151" i="1" s="1"/>
  <c r="G152" i="1"/>
  <c r="I152" i="1" s="1"/>
  <c r="J152" i="1" s="1"/>
  <c r="M152" i="1" s="1"/>
  <c r="G153" i="1"/>
  <c r="I153" i="1" s="1"/>
  <c r="G154" i="1"/>
  <c r="I154" i="1" s="1"/>
  <c r="J154" i="1" s="1"/>
  <c r="M154" i="1" s="1"/>
  <c r="G155" i="1"/>
  <c r="I155" i="1" s="1"/>
  <c r="J155" i="1" s="1"/>
  <c r="M155" i="1" s="1"/>
  <c r="G156" i="1"/>
  <c r="I156" i="1" s="1"/>
  <c r="J156" i="1" s="1"/>
  <c r="M156" i="1" s="1"/>
  <c r="G157" i="1"/>
  <c r="I157" i="1" s="1"/>
  <c r="J157" i="1" s="1"/>
  <c r="M157" i="1" s="1"/>
  <c r="G158" i="1"/>
  <c r="I158" i="1" s="1"/>
  <c r="J158" i="1" s="1"/>
  <c r="M158" i="1" s="1"/>
  <c r="G159" i="1"/>
  <c r="I159" i="1" s="1"/>
  <c r="J159" i="1" s="1"/>
  <c r="M159" i="1" s="1"/>
  <c r="G160" i="1"/>
  <c r="I160" i="1" s="1"/>
  <c r="J160" i="1" s="1"/>
  <c r="M160" i="1" s="1"/>
  <c r="G161" i="1"/>
  <c r="I161" i="1" s="1"/>
  <c r="J161" i="1" s="1"/>
  <c r="M161" i="1" s="1"/>
  <c r="G162" i="1"/>
  <c r="I162" i="1" s="1"/>
  <c r="J162" i="1" s="1"/>
  <c r="M162" i="1" s="1"/>
  <c r="G163" i="1"/>
  <c r="I163" i="1" s="1"/>
  <c r="J163" i="1" s="1"/>
  <c r="M163" i="1" s="1"/>
  <c r="G164" i="1"/>
  <c r="I164" i="1" s="1"/>
  <c r="J164" i="1" s="1"/>
  <c r="M164" i="1" s="1"/>
  <c r="G165" i="1"/>
  <c r="I165" i="1" s="1"/>
  <c r="J165" i="1" s="1"/>
  <c r="G166" i="1"/>
  <c r="I166" i="1" s="1"/>
  <c r="J166" i="1" s="1"/>
  <c r="M166" i="1" s="1"/>
  <c r="G167" i="1"/>
  <c r="I167" i="1" s="1"/>
  <c r="J167" i="1" s="1"/>
  <c r="M167" i="1" s="1"/>
  <c r="G168" i="1"/>
  <c r="G169" i="1"/>
  <c r="I169" i="1" s="1"/>
  <c r="J169" i="1" s="1"/>
  <c r="M169" i="1" s="1"/>
  <c r="G170" i="1"/>
  <c r="I170" i="1" s="1"/>
  <c r="J170" i="1" s="1"/>
  <c r="M170" i="1" s="1"/>
  <c r="G171" i="1"/>
  <c r="I171" i="1" s="1"/>
  <c r="J171" i="1" s="1"/>
  <c r="M171" i="1" s="1"/>
  <c r="G172" i="1"/>
  <c r="I172" i="1" s="1"/>
  <c r="J172" i="1" s="1"/>
  <c r="M172" i="1" s="1"/>
  <c r="G173" i="1"/>
  <c r="I173" i="1" s="1"/>
  <c r="J173" i="1" s="1"/>
  <c r="M173" i="1" s="1"/>
  <c r="G174" i="1"/>
  <c r="G175" i="1"/>
  <c r="I175" i="1" s="1"/>
  <c r="J175" i="1" s="1"/>
  <c r="M175" i="1" s="1"/>
  <c r="G176" i="1"/>
  <c r="G177" i="1"/>
  <c r="I177" i="1" s="1"/>
  <c r="J177" i="1" s="1"/>
  <c r="M177" i="1" s="1"/>
  <c r="G178" i="1"/>
  <c r="I178" i="1" s="1"/>
  <c r="J178" i="1" s="1"/>
  <c r="M178" i="1" s="1"/>
  <c r="G179" i="1"/>
  <c r="I179" i="1" s="1"/>
  <c r="J179" i="1" s="1"/>
  <c r="M179" i="1" s="1"/>
  <c r="G180" i="1"/>
  <c r="I180" i="1" s="1"/>
  <c r="G181" i="1"/>
  <c r="I181" i="1" s="1"/>
  <c r="J181" i="1" s="1"/>
  <c r="G182" i="1"/>
  <c r="G183" i="1"/>
  <c r="I183" i="1" s="1"/>
  <c r="J183" i="1" s="1"/>
  <c r="M183" i="1" s="1"/>
  <c r="G184" i="1"/>
  <c r="I184" i="1" s="1"/>
  <c r="J184" i="1" s="1"/>
  <c r="M184" i="1" s="1"/>
  <c r="G185" i="1"/>
  <c r="I185" i="1" s="1"/>
  <c r="J185" i="1" s="1"/>
  <c r="M185" i="1" s="1"/>
  <c r="G186" i="1"/>
  <c r="I186" i="1" s="1"/>
  <c r="J186" i="1" s="1"/>
  <c r="M186" i="1" s="1"/>
  <c r="G187" i="1"/>
  <c r="I187" i="1" s="1"/>
  <c r="J187" i="1" s="1"/>
  <c r="M187" i="1" s="1"/>
  <c r="G188" i="1"/>
  <c r="I188" i="1" s="1"/>
  <c r="J188" i="1" s="1"/>
  <c r="M188" i="1" s="1"/>
  <c r="G189" i="1"/>
  <c r="I189" i="1" s="1"/>
  <c r="G190" i="1"/>
  <c r="G191" i="1"/>
  <c r="I191" i="1" s="1"/>
  <c r="J191" i="1" s="1"/>
  <c r="M191" i="1" s="1"/>
  <c r="G192" i="1"/>
  <c r="I192" i="1" s="1"/>
  <c r="J192" i="1" s="1"/>
  <c r="M192" i="1" s="1"/>
  <c r="G193" i="1"/>
  <c r="I193" i="1" s="1"/>
  <c r="J193" i="1" s="1"/>
  <c r="M193" i="1" s="1"/>
  <c r="G194" i="1"/>
  <c r="I194" i="1" s="1"/>
  <c r="J194" i="1" s="1"/>
  <c r="M194" i="1" s="1"/>
  <c r="G195" i="1"/>
  <c r="I195" i="1" s="1"/>
  <c r="J195" i="1" s="1"/>
  <c r="M195" i="1" s="1"/>
  <c r="G196" i="1"/>
  <c r="I196" i="1" s="1"/>
  <c r="J196" i="1" s="1"/>
  <c r="M196" i="1" s="1"/>
  <c r="G197" i="1"/>
  <c r="I197" i="1" s="1"/>
  <c r="J197" i="1" s="1"/>
  <c r="M197" i="1" s="1"/>
  <c r="G198" i="1"/>
  <c r="G199" i="1"/>
  <c r="I199" i="1" s="1"/>
  <c r="J199" i="1" s="1"/>
  <c r="M199" i="1" s="1"/>
  <c r="G200" i="1"/>
  <c r="I200" i="1" s="1"/>
  <c r="J200" i="1" s="1"/>
  <c r="M200" i="1" s="1"/>
  <c r="G201" i="1"/>
  <c r="I201" i="1" s="1"/>
  <c r="G202" i="1"/>
  <c r="I202" i="1" s="1"/>
  <c r="J202" i="1" s="1"/>
  <c r="M202" i="1" s="1"/>
  <c r="G203" i="1"/>
  <c r="I203" i="1" s="1"/>
  <c r="J203" i="1" s="1"/>
  <c r="M203" i="1" s="1"/>
  <c r="G204" i="1"/>
  <c r="I204" i="1" s="1"/>
  <c r="J204" i="1" s="1"/>
  <c r="M204" i="1" s="1"/>
  <c r="G205" i="1"/>
  <c r="I205" i="1" s="1"/>
  <c r="J205" i="1" s="1"/>
  <c r="M205" i="1" s="1"/>
  <c r="G206" i="1"/>
  <c r="I206" i="1" s="1"/>
  <c r="J206" i="1" s="1"/>
  <c r="M206" i="1" s="1"/>
  <c r="G207" i="1"/>
  <c r="I207" i="1" s="1"/>
  <c r="J207" i="1" s="1"/>
  <c r="M207" i="1" s="1"/>
  <c r="G208" i="1"/>
  <c r="I208" i="1" s="1"/>
  <c r="J208" i="1" s="1"/>
  <c r="M208" i="1" s="1"/>
  <c r="G209" i="1"/>
  <c r="I209" i="1" s="1"/>
  <c r="J209" i="1" s="1"/>
  <c r="M209" i="1" s="1"/>
  <c r="G210" i="1"/>
  <c r="G211" i="1"/>
  <c r="I211" i="1" s="1"/>
  <c r="J211" i="1" s="1"/>
  <c r="M211" i="1" s="1"/>
  <c r="G212" i="1"/>
  <c r="I212" i="1" s="1"/>
  <c r="J212" i="1" s="1"/>
  <c r="M212" i="1" s="1"/>
  <c r="G213" i="1"/>
  <c r="I213" i="1" s="1"/>
  <c r="J213" i="1" s="1"/>
  <c r="G214" i="1"/>
  <c r="G215" i="1"/>
  <c r="I215" i="1" s="1"/>
  <c r="J215" i="1" s="1"/>
  <c r="M215" i="1" s="1"/>
  <c r="G216" i="1"/>
  <c r="I216" i="1" s="1"/>
  <c r="J216" i="1" s="1"/>
  <c r="M216" i="1" s="1"/>
  <c r="G217" i="1"/>
  <c r="I217" i="1" s="1"/>
  <c r="G218" i="1"/>
  <c r="I218" i="1" s="1"/>
  <c r="J218" i="1" s="1"/>
  <c r="M218" i="1" s="1"/>
  <c r="G219" i="1"/>
  <c r="I219" i="1" s="1"/>
  <c r="J219" i="1" s="1"/>
  <c r="M219" i="1" s="1"/>
  <c r="G220" i="1"/>
  <c r="I220" i="1" s="1"/>
  <c r="J220" i="1" s="1"/>
  <c r="M220" i="1" s="1"/>
  <c r="G221" i="1"/>
  <c r="I221" i="1" s="1"/>
  <c r="J221" i="1" s="1"/>
  <c r="M221" i="1" s="1"/>
  <c r="G222" i="1"/>
  <c r="I222" i="1" s="1"/>
  <c r="J222" i="1" s="1"/>
  <c r="M222" i="1" s="1"/>
  <c r="G223" i="1"/>
  <c r="I223" i="1" s="1"/>
  <c r="J223" i="1" s="1"/>
  <c r="M223" i="1" s="1"/>
  <c r="G224" i="1"/>
  <c r="G225" i="1"/>
  <c r="I225" i="1" s="1"/>
  <c r="J225" i="1" s="1"/>
  <c r="M225" i="1" s="1"/>
  <c r="G226" i="1"/>
  <c r="I226" i="1" s="1"/>
  <c r="J226" i="1" s="1"/>
  <c r="M226" i="1" s="1"/>
  <c r="G227" i="1"/>
  <c r="I227" i="1" s="1"/>
  <c r="J227" i="1" s="1"/>
  <c r="M227" i="1" s="1"/>
  <c r="G228" i="1"/>
  <c r="G229" i="1"/>
  <c r="I229" i="1" s="1"/>
  <c r="J229" i="1" s="1"/>
  <c r="G230" i="1"/>
  <c r="I230" i="1" s="1"/>
  <c r="J230" i="1" s="1"/>
  <c r="M230" i="1" s="1"/>
  <c r="G231" i="1"/>
  <c r="I231" i="1" s="1"/>
  <c r="J231" i="1" s="1"/>
  <c r="M231" i="1" s="1"/>
  <c r="G232" i="1"/>
  <c r="G233" i="1"/>
  <c r="I233" i="1" s="1"/>
  <c r="J233" i="1" s="1"/>
  <c r="M233" i="1" s="1"/>
  <c r="G234" i="1"/>
  <c r="I234" i="1" s="1"/>
  <c r="J234" i="1" s="1"/>
  <c r="M234" i="1" s="1"/>
  <c r="G235" i="1"/>
  <c r="I235" i="1" s="1"/>
  <c r="J235" i="1" s="1"/>
  <c r="M235" i="1" s="1"/>
  <c r="G236" i="1"/>
  <c r="I236" i="1" s="1"/>
  <c r="J236" i="1" s="1"/>
  <c r="M236" i="1" s="1"/>
  <c r="G237" i="1"/>
  <c r="I237" i="1" s="1"/>
  <c r="J237" i="1" s="1"/>
  <c r="M237" i="1" s="1"/>
  <c r="G238" i="1"/>
  <c r="I238" i="1" s="1"/>
  <c r="J238" i="1" s="1"/>
  <c r="M238" i="1" s="1"/>
  <c r="G239" i="1"/>
  <c r="I239" i="1" s="1"/>
  <c r="J239" i="1" s="1"/>
  <c r="M239" i="1" s="1"/>
  <c r="G240" i="1"/>
  <c r="G241" i="1"/>
  <c r="I241" i="1" s="1"/>
  <c r="J241" i="1" s="1"/>
  <c r="M241" i="1" s="1"/>
  <c r="G242" i="1"/>
  <c r="I242" i="1" s="1"/>
  <c r="J242" i="1" s="1"/>
  <c r="M242" i="1" s="1"/>
  <c r="G243" i="1"/>
  <c r="I243" i="1" s="1"/>
  <c r="J243" i="1" s="1"/>
  <c r="M243" i="1" s="1"/>
  <c r="G244" i="1"/>
  <c r="G245" i="1"/>
  <c r="I245" i="1" s="1"/>
  <c r="J245" i="1" s="1"/>
  <c r="M245" i="1" s="1"/>
  <c r="G246" i="1"/>
  <c r="I246" i="1" s="1"/>
  <c r="J246" i="1" s="1"/>
  <c r="M246" i="1" s="1"/>
  <c r="G247" i="1"/>
  <c r="I247" i="1" s="1"/>
  <c r="J247" i="1" s="1"/>
  <c r="M247" i="1" s="1"/>
  <c r="G248" i="1"/>
  <c r="G249" i="1"/>
  <c r="I249" i="1" s="1"/>
  <c r="J249" i="1" s="1"/>
  <c r="M249" i="1" s="1"/>
  <c r="G250" i="1"/>
  <c r="I250" i="1" s="1"/>
  <c r="J250" i="1" s="1"/>
  <c r="M250" i="1" s="1"/>
  <c r="G251" i="1"/>
  <c r="I251" i="1" s="1"/>
  <c r="J251" i="1" s="1"/>
  <c r="M251" i="1" s="1"/>
  <c r="G252" i="1"/>
  <c r="I252" i="1" s="1"/>
  <c r="J252" i="1" s="1"/>
  <c r="M252" i="1" s="1"/>
  <c r="G253" i="1"/>
  <c r="I253" i="1" s="1"/>
  <c r="J253" i="1" s="1"/>
  <c r="M253" i="1" s="1"/>
  <c r="G254" i="1"/>
  <c r="I254" i="1" s="1"/>
  <c r="J254" i="1" s="1"/>
  <c r="M254" i="1" s="1"/>
  <c r="G255" i="1"/>
  <c r="I255" i="1" s="1"/>
  <c r="J255" i="1" s="1"/>
  <c r="M255" i="1" s="1"/>
  <c r="G256" i="1"/>
  <c r="G257" i="1"/>
  <c r="I257" i="1" s="1"/>
  <c r="J257" i="1" s="1"/>
  <c r="M257" i="1" s="1"/>
  <c r="G258" i="1"/>
  <c r="I258" i="1" s="1"/>
  <c r="J258" i="1" s="1"/>
  <c r="M258" i="1" s="1"/>
  <c r="G259" i="1"/>
  <c r="I259" i="1" s="1"/>
  <c r="J259" i="1" s="1"/>
  <c r="M259" i="1" s="1"/>
  <c r="G260" i="1"/>
  <c r="G261" i="1"/>
  <c r="I261" i="1" s="1"/>
  <c r="J261" i="1" s="1"/>
  <c r="M261" i="1" s="1"/>
  <c r="G262" i="1"/>
  <c r="I262" i="1" s="1"/>
  <c r="J262" i="1" s="1"/>
  <c r="M262" i="1" s="1"/>
  <c r="G263" i="1"/>
  <c r="I263" i="1" s="1"/>
  <c r="J263" i="1" s="1"/>
  <c r="M263" i="1" s="1"/>
  <c r="G264" i="1"/>
  <c r="G265" i="1"/>
  <c r="I265" i="1" s="1"/>
  <c r="G266" i="1"/>
  <c r="I266" i="1" s="1"/>
  <c r="J266" i="1" s="1"/>
  <c r="M266" i="1" s="1"/>
  <c r="G267" i="1"/>
  <c r="I267" i="1" s="1"/>
  <c r="J267" i="1" s="1"/>
  <c r="M267" i="1" s="1"/>
  <c r="G268" i="1"/>
  <c r="I268" i="1" s="1"/>
  <c r="J268" i="1" s="1"/>
  <c r="M268" i="1" s="1"/>
  <c r="G269" i="1"/>
  <c r="I269" i="1" s="1"/>
  <c r="J269" i="1" s="1"/>
  <c r="M269" i="1" s="1"/>
  <c r="G270" i="1"/>
  <c r="I270" i="1" s="1"/>
  <c r="J270" i="1" s="1"/>
  <c r="M270" i="1" s="1"/>
  <c r="G271" i="1"/>
  <c r="I271" i="1" s="1"/>
  <c r="J271" i="1" s="1"/>
  <c r="M271" i="1" s="1"/>
  <c r="G272" i="1"/>
  <c r="G273" i="1"/>
  <c r="I273" i="1" s="1"/>
  <c r="J273" i="1" s="1"/>
  <c r="M273" i="1" s="1"/>
  <c r="G274" i="1"/>
  <c r="I274" i="1" s="1"/>
  <c r="J274" i="1" s="1"/>
  <c r="M274" i="1" s="1"/>
  <c r="G275" i="1"/>
  <c r="I275" i="1" s="1"/>
  <c r="J275" i="1" s="1"/>
  <c r="M275" i="1" s="1"/>
  <c r="G276" i="1"/>
  <c r="G277" i="1"/>
  <c r="I277" i="1" s="1"/>
  <c r="J277" i="1" s="1"/>
  <c r="M277" i="1" s="1"/>
  <c r="G278" i="1"/>
  <c r="I278" i="1" s="1"/>
  <c r="J278" i="1" s="1"/>
  <c r="M278" i="1" s="1"/>
  <c r="G279" i="1"/>
  <c r="I279" i="1" s="1"/>
  <c r="J279" i="1" s="1"/>
  <c r="M279" i="1" s="1"/>
  <c r="G280" i="1"/>
  <c r="G281" i="1"/>
  <c r="I281" i="1" s="1"/>
  <c r="J281" i="1" s="1"/>
  <c r="M281" i="1" s="1"/>
  <c r="G282" i="1"/>
  <c r="I282" i="1" s="1"/>
  <c r="J282" i="1" s="1"/>
  <c r="M282" i="1" s="1"/>
  <c r="G283" i="1"/>
  <c r="I283" i="1" s="1"/>
  <c r="J283" i="1" s="1"/>
  <c r="M283" i="1" s="1"/>
  <c r="G284" i="1"/>
  <c r="I284" i="1" s="1"/>
  <c r="J284" i="1" s="1"/>
  <c r="M284" i="1" s="1"/>
  <c r="G285" i="1"/>
  <c r="I285" i="1" s="1"/>
  <c r="J285" i="1" s="1"/>
  <c r="M285" i="1" s="1"/>
  <c r="G286" i="1"/>
  <c r="I286" i="1" s="1"/>
  <c r="J286" i="1" s="1"/>
  <c r="M286" i="1" s="1"/>
  <c r="G287" i="1"/>
  <c r="I287" i="1" s="1"/>
  <c r="J287" i="1" s="1"/>
  <c r="M287" i="1" s="1"/>
  <c r="G288" i="1"/>
  <c r="G289" i="1"/>
  <c r="I289" i="1" s="1"/>
  <c r="J289" i="1" s="1"/>
  <c r="M289" i="1" s="1"/>
  <c r="G290" i="1"/>
  <c r="I290" i="1" s="1"/>
  <c r="J290" i="1" s="1"/>
  <c r="M290" i="1" s="1"/>
  <c r="G291" i="1"/>
  <c r="I291" i="1" s="1"/>
  <c r="J291" i="1" s="1"/>
  <c r="M291" i="1" s="1"/>
  <c r="G292" i="1"/>
  <c r="G293" i="1"/>
  <c r="I293" i="1" s="1"/>
  <c r="J293" i="1" s="1"/>
  <c r="M293" i="1" s="1"/>
  <c r="G294" i="1"/>
  <c r="I294" i="1" s="1"/>
  <c r="J294" i="1" s="1"/>
  <c r="M294" i="1" s="1"/>
  <c r="G295" i="1"/>
  <c r="I295" i="1" s="1"/>
  <c r="J295" i="1" s="1"/>
  <c r="M295" i="1" s="1"/>
  <c r="G296" i="1"/>
  <c r="G297" i="1"/>
  <c r="I297" i="1" s="1"/>
  <c r="J297" i="1" s="1"/>
  <c r="M297" i="1" s="1"/>
  <c r="G298" i="1"/>
  <c r="I298" i="1" s="1"/>
  <c r="J298" i="1" s="1"/>
  <c r="M298" i="1" s="1"/>
  <c r="G299" i="1"/>
  <c r="I299" i="1" s="1"/>
  <c r="J299" i="1" s="1"/>
  <c r="M299" i="1" s="1"/>
  <c r="G300" i="1"/>
  <c r="I300" i="1" s="1"/>
  <c r="J300" i="1" s="1"/>
  <c r="M300" i="1" s="1"/>
  <c r="G301" i="1"/>
  <c r="I301" i="1" s="1"/>
  <c r="J301" i="1" s="1"/>
  <c r="M301" i="1" s="1"/>
  <c r="G302" i="1"/>
  <c r="I302" i="1" s="1"/>
  <c r="J302" i="1" s="1"/>
  <c r="M302" i="1" s="1"/>
  <c r="G303" i="1"/>
  <c r="I303" i="1" s="1"/>
  <c r="J303" i="1" s="1"/>
  <c r="M303" i="1" s="1"/>
  <c r="G304" i="1"/>
  <c r="G305" i="1"/>
  <c r="I305" i="1" s="1"/>
  <c r="J305" i="1" s="1"/>
  <c r="M305" i="1" s="1"/>
  <c r="G306" i="1"/>
  <c r="I306" i="1" s="1"/>
  <c r="J306" i="1" s="1"/>
  <c r="M306" i="1" s="1"/>
  <c r="G307" i="1"/>
  <c r="I307" i="1" s="1"/>
  <c r="J307" i="1" s="1"/>
  <c r="M307" i="1" s="1"/>
  <c r="G308" i="1"/>
  <c r="G309" i="1"/>
  <c r="I309" i="1" s="1"/>
  <c r="J309" i="1" s="1"/>
  <c r="M309" i="1" s="1"/>
  <c r="G310" i="1"/>
  <c r="I310" i="1" s="1"/>
  <c r="J310" i="1" s="1"/>
  <c r="M310" i="1" s="1"/>
  <c r="G311" i="1"/>
  <c r="I311" i="1" s="1"/>
  <c r="J311" i="1" s="1"/>
  <c r="M311" i="1" s="1"/>
  <c r="G312" i="1"/>
  <c r="G313" i="1"/>
  <c r="I313" i="1" s="1"/>
  <c r="J313" i="1" s="1"/>
  <c r="M313" i="1" s="1"/>
  <c r="G314" i="1"/>
  <c r="I314" i="1" s="1"/>
  <c r="J314" i="1" s="1"/>
  <c r="M314" i="1" s="1"/>
  <c r="G315" i="1"/>
  <c r="I315" i="1" s="1"/>
  <c r="J315" i="1" s="1"/>
  <c r="M315" i="1" s="1"/>
  <c r="G316" i="1"/>
  <c r="I316" i="1" s="1"/>
  <c r="J316" i="1" s="1"/>
  <c r="M316" i="1" s="1"/>
  <c r="G317" i="1"/>
  <c r="I317" i="1" s="1"/>
  <c r="J317" i="1" s="1"/>
  <c r="M317" i="1" s="1"/>
  <c r="G318" i="1"/>
  <c r="I318" i="1" s="1"/>
  <c r="J318" i="1" s="1"/>
  <c r="M318" i="1" s="1"/>
  <c r="G319" i="1"/>
  <c r="I319" i="1" s="1"/>
  <c r="J319" i="1" s="1"/>
  <c r="M319" i="1" s="1"/>
  <c r="G320" i="1"/>
  <c r="G321" i="1"/>
  <c r="I321" i="1" s="1"/>
  <c r="J321" i="1" s="1"/>
  <c r="M321" i="1" s="1"/>
  <c r="G322" i="1"/>
  <c r="I322" i="1" s="1"/>
  <c r="J322" i="1" s="1"/>
  <c r="M322" i="1" s="1"/>
  <c r="G323" i="1"/>
  <c r="I323" i="1" s="1"/>
  <c r="J323" i="1" s="1"/>
  <c r="M323" i="1" s="1"/>
  <c r="G324" i="1"/>
  <c r="G325" i="1"/>
  <c r="I325" i="1" s="1"/>
  <c r="J325" i="1" s="1"/>
  <c r="M325" i="1" s="1"/>
  <c r="G326" i="1"/>
  <c r="I326" i="1" s="1"/>
  <c r="J326" i="1" s="1"/>
  <c r="M326" i="1" s="1"/>
  <c r="G327" i="1"/>
  <c r="I327" i="1" s="1"/>
  <c r="J327" i="1" s="1"/>
  <c r="M327" i="1" s="1"/>
  <c r="G328" i="1"/>
  <c r="G329" i="1"/>
  <c r="I329" i="1" s="1"/>
  <c r="J329" i="1" s="1"/>
  <c r="M329" i="1" s="1"/>
  <c r="G330" i="1"/>
  <c r="I330" i="1" s="1"/>
  <c r="J330" i="1" s="1"/>
  <c r="M330" i="1" s="1"/>
  <c r="G331" i="1"/>
  <c r="I331" i="1" s="1"/>
  <c r="J331" i="1" s="1"/>
  <c r="M331" i="1" s="1"/>
  <c r="G332" i="1"/>
  <c r="I332" i="1" s="1"/>
  <c r="J332" i="1" s="1"/>
  <c r="M332" i="1" s="1"/>
  <c r="G333" i="1"/>
  <c r="I333" i="1" s="1"/>
  <c r="J333" i="1" s="1"/>
  <c r="M333" i="1" s="1"/>
  <c r="G334" i="1"/>
  <c r="I334" i="1" s="1"/>
  <c r="J334" i="1" s="1"/>
  <c r="M334" i="1" s="1"/>
  <c r="G335" i="1"/>
  <c r="I335" i="1" s="1"/>
  <c r="J335" i="1" s="1"/>
  <c r="M335" i="1" s="1"/>
  <c r="G336" i="1"/>
  <c r="G337" i="1"/>
  <c r="I337" i="1" s="1"/>
  <c r="J337" i="1" s="1"/>
  <c r="M337" i="1" s="1"/>
  <c r="G338" i="1"/>
  <c r="I338" i="1" s="1"/>
  <c r="J338" i="1" s="1"/>
  <c r="M338" i="1" s="1"/>
  <c r="G339" i="1"/>
  <c r="I339" i="1" s="1"/>
  <c r="J339" i="1" s="1"/>
  <c r="M339" i="1" s="1"/>
  <c r="G340" i="1"/>
  <c r="G341" i="1"/>
  <c r="I341" i="1" s="1"/>
  <c r="J341" i="1" s="1"/>
  <c r="M341" i="1" s="1"/>
  <c r="G342" i="1"/>
  <c r="I342" i="1" s="1"/>
  <c r="J342" i="1" s="1"/>
  <c r="M342" i="1" s="1"/>
  <c r="G343" i="1"/>
  <c r="I343" i="1" s="1"/>
  <c r="J343" i="1" s="1"/>
  <c r="M343" i="1" s="1"/>
  <c r="G344" i="1"/>
  <c r="G345" i="1"/>
  <c r="I345" i="1" s="1"/>
  <c r="J345" i="1" s="1"/>
  <c r="M345" i="1" s="1"/>
  <c r="G346" i="1"/>
  <c r="I346" i="1" s="1"/>
  <c r="J346" i="1" s="1"/>
  <c r="M346" i="1" s="1"/>
  <c r="G347" i="1"/>
  <c r="I347" i="1" s="1"/>
  <c r="J347" i="1" s="1"/>
  <c r="M347" i="1" s="1"/>
  <c r="G348" i="1"/>
  <c r="I348" i="1" s="1"/>
  <c r="J348" i="1" s="1"/>
  <c r="M348" i="1" s="1"/>
  <c r="G349" i="1"/>
  <c r="I349" i="1" s="1"/>
  <c r="J349" i="1" s="1"/>
  <c r="M349" i="1" s="1"/>
  <c r="G350" i="1"/>
  <c r="I350" i="1" s="1"/>
  <c r="J350" i="1" s="1"/>
  <c r="M350" i="1" s="1"/>
  <c r="G351" i="1"/>
  <c r="I351" i="1" s="1"/>
  <c r="J351" i="1" s="1"/>
  <c r="M351" i="1" s="1"/>
  <c r="G352" i="1"/>
  <c r="G353" i="1"/>
  <c r="I353" i="1" s="1"/>
  <c r="J353" i="1" s="1"/>
  <c r="M353" i="1" s="1"/>
  <c r="G354" i="1"/>
  <c r="I354" i="1" s="1"/>
  <c r="J354" i="1" s="1"/>
  <c r="M354" i="1" s="1"/>
  <c r="G355" i="1"/>
  <c r="I355" i="1" s="1"/>
  <c r="J355" i="1" s="1"/>
  <c r="M355" i="1" s="1"/>
  <c r="G356" i="1"/>
  <c r="G357" i="1"/>
  <c r="I357" i="1" s="1"/>
  <c r="J357" i="1" s="1"/>
  <c r="M357" i="1" s="1"/>
  <c r="G358" i="1"/>
  <c r="I358" i="1" s="1"/>
  <c r="J358" i="1" s="1"/>
  <c r="M358" i="1" s="1"/>
  <c r="G359" i="1"/>
  <c r="I359" i="1" s="1"/>
  <c r="J359" i="1" s="1"/>
  <c r="M359" i="1" s="1"/>
  <c r="G360" i="1"/>
  <c r="G361" i="1"/>
  <c r="I361" i="1" s="1"/>
  <c r="J361" i="1" s="1"/>
  <c r="M361" i="1" s="1"/>
  <c r="G362" i="1"/>
  <c r="I362" i="1" s="1"/>
  <c r="J362" i="1" s="1"/>
  <c r="M362" i="1" s="1"/>
  <c r="G363" i="1"/>
  <c r="I363" i="1" s="1"/>
  <c r="J363" i="1" s="1"/>
  <c r="M363" i="1" s="1"/>
  <c r="G364" i="1"/>
  <c r="G365" i="1"/>
  <c r="I365" i="1" s="1"/>
  <c r="J365" i="1" s="1"/>
  <c r="M365" i="1" s="1"/>
  <c r="G366" i="1"/>
  <c r="I366" i="1" s="1"/>
  <c r="J366" i="1" s="1"/>
  <c r="M366" i="1" s="1"/>
  <c r="G367" i="1"/>
  <c r="I367" i="1" s="1"/>
  <c r="J367" i="1" s="1"/>
  <c r="M367" i="1" s="1"/>
  <c r="G368" i="1"/>
  <c r="G369" i="1"/>
  <c r="I369" i="1" s="1"/>
  <c r="J369" i="1" s="1"/>
  <c r="M369" i="1" s="1"/>
  <c r="G370" i="1"/>
  <c r="I370" i="1" s="1"/>
  <c r="J370" i="1" s="1"/>
  <c r="M370" i="1" s="1"/>
  <c r="G371" i="1"/>
  <c r="I371" i="1" s="1"/>
  <c r="J371" i="1" s="1"/>
  <c r="M371" i="1" s="1"/>
  <c r="G372" i="1"/>
  <c r="G373" i="1"/>
  <c r="I373" i="1" s="1"/>
  <c r="J373" i="1" s="1"/>
  <c r="M373" i="1" s="1"/>
  <c r="G374" i="1"/>
  <c r="I374" i="1" s="1"/>
  <c r="J374" i="1" s="1"/>
  <c r="M374" i="1" s="1"/>
  <c r="G375" i="1"/>
  <c r="I375" i="1" s="1"/>
  <c r="J375" i="1" s="1"/>
  <c r="M375" i="1" s="1"/>
  <c r="G376" i="1"/>
  <c r="G377" i="1"/>
  <c r="I377" i="1" s="1"/>
  <c r="J377" i="1" s="1"/>
  <c r="M377" i="1" s="1"/>
  <c r="G378" i="1"/>
  <c r="I378" i="1" s="1"/>
  <c r="J378" i="1" s="1"/>
  <c r="M378" i="1" s="1"/>
  <c r="G379" i="1"/>
  <c r="I379" i="1" s="1"/>
  <c r="J379" i="1" s="1"/>
  <c r="M379" i="1" s="1"/>
  <c r="G380" i="1"/>
  <c r="G381" i="1"/>
  <c r="I381" i="1" s="1"/>
  <c r="G382" i="1"/>
  <c r="I382" i="1" s="1"/>
  <c r="J382" i="1" s="1"/>
  <c r="M382" i="1" s="1"/>
  <c r="G383" i="1"/>
  <c r="I383" i="1" s="1"/>
  <c r="J383" i="1" s="1"/>
  <c r="M383" i="1" s="1"/>
  <c r="G384" i="1"/>
  <c r="G385" i="1"/>
  <c r="I385" i="1" s="1"/>
  <c r="J385" i="1" s="1"/>
  <c r="M385" i="1" s="1"/>
  <c r="G386" i="1"/>
  <c r="I386" i="1" s="1"/>
  <c r="J386" i="1" s="1"/>
  <c r="M386" i="1" s="1"/>
  <c r="G387" i="1"/>
  <c r="I387" i="1" s="1"/>
  <c r="J387" i="1" s="1"/>
  <c r="M387" i="1" s="1"/>
  <c r="G388" i="1"/>
  <c r="G389" i="1"/>
  <c r="I389" i="1" s="1"/>
  <c r="J389" i="1" s="1"/>
  <c r="M389" i="1" s="1"/>
  <c r="G390" i="1"/>
  <c r="I390" i="1" s="1"/>
  <c r="J390" i="1" s="1"/>
  <c r="M390" i="1" s="1"/>
  <c r="G391" i="1"/>
  <c r="I391" i="1" s="1"/>
  <c r="J391" i="1" s="1"/>
  <c r="M391" i="1" s="1"/>
  <c r="G392" i="1"/>
  <c r="G393" i="1"/>
  <c r="I393" i="1" s="1"/>
  <c r="J393" i="1" s="1"/>
  <c r="M393" i="1" s="1"/>
  <c r="G394" i="1"/>
  <c r="I394" i="1" s="1"/>
  <c r="J394" i="1" s="1"/>
  <c r="M394" i="1" s="1"/>
  <c r="G395" i="1"/>
  <c r="I395" i="1" s="1"/>
  <c r="J395" i="1" s="1"/>
  <c r="M395" i="1" s="1"/>
  <c r="G396" i="1"/>
  <c r="G397" i="1"/>
  <c r="I397" i="1" s="1"/>
  <c r="J397" i="1" s="1"/>
  <c r="M397" i="1" s="1"/>
  <c r="G398" i="1"/>
  <c r="I398" i="1" s="1"/>
  <c r="J398" i="1" s="1"/>
  <c r="M398" i="1" s="1"/>
  <c r="G399" i="1"/>
  <c r="I399" i="1" s="1"/>
  <c r="J399" i="1" s="1"/>
  <c r="M399" i="1" s="1"/>
  <c r="G400" i="1"/>
  <c r="G401" i="1"/>
  <c r="I401" i="1" s="1"/>
  <c r="J401" i="1" s="1"/>
  <c r="M401" i="1" s="1"/>
  <c r="G402" i="1"/>
  <c r="I402" i="1" s="1"/>
  <c r="J402" i="1" s="1"/>
  <c r="M402" i="1" s="1"/>
  <c r="G403" i="1"/>
  <c r="I403" i="1" s="1"/>
  <c r="J403" i="1" s="1"/>
  <c r="M403" i="1" s="1"/>
  <c r="G404" i="1"/>
  <c r="G405" i="1"/>
  <c r="I405" i="1" s="1"/>
  <c r="J405" i="1" s="1"/>
  <c r="M405" i="1" s="1"/>
  <c r="G406" i="1"/>
  <c r="I406" i="1" s="1"/>
  <c r="J406" i="1" s="1"/>
  <c r="M406" i="1" s="1"/>
  <c r="G407" i="1"/>
  <c r="I407" i="1" s="1"/>
  <c r="J407" i="1" s="1"/>
  <c r="M407" i="1" s="1"/>
  <c r="G408" i="1"/>
  <c r="G409" i="1"/>
  <c r="I409" i="1" s="1"/>
  <c r="J409" i="1" s="1"/>
  <c r="M409" i="1" s="1"/>
  <c r="G410" i="1"/>
  <c r="I410" i="1" s="1"/>
  <c r="J410" i="1" s="1"/>
  <c r="M410" i="1" s="1"/>
  <c r="G411" i="1"/>
  <c r="I411" i="1" s="1"/>
  <c r="J411" i="1" s="1"/>
  <c r="M411" i="1" s="1"/>
  <c r="G412" i="1"/>
  <c r="G413" i="1"/>
  <c r="I413" i="1" s="1"/>
  <c r="J413" i="1" s="1"/>
  <c r="M413" i="1" s="1"/>
  <c r="G414" i="1"/>
  <c r="I414" i="1" s="1"/>
  <c r="J414" i="1" s="1"/>
  <c r="M414" i="1" s="1"/>
  <c r="G415" i="1"/>
  <c r="I415" i="1" s="1"/>
  <c r="J415" i="1" s="1"/>
  <c r="M415" i="1" s="1"/>
  <c r="G416" i="1"/>
  <c r="G417" i="1"/>
  <c r="I417" i="1" s="1"/>
  <c r="J417" i="1" s="1"/>
  <c r="M417" i="1" s="1"/>
  <c r="G418" i="1"/>
  <c r="I418" i="1" s="1"/>
  <c r="J418" i="1" s="1"/>
  <c r="M418" i="1" s="1"/>
  <c r="G419" i="1"/>
  <c r="I419" i="1" s="1"/>
  <c r="J419" i="1" s="1"/>
  <c r="M419" i="1" s="1"/>
  <c r="G420" i="1"/>
  <c r="G421" i="1"/>
  <c r="I421" i="1" s="1"/>
  <c r="J421" i="1" s="1"/>
  <c r="M421" i="1" s="1"/>
  <c r="G422" i="1"/>
  <c r="I422" i="1" s="1"/>
  <c r="J422" i="1" s="1"/>
  <c r="M422" i="1" s="1"/>
  <c r="G423" i="1"/>
  <c r="I423" i="1" s="1"/>
  <c r="J423" i="1" s="1"/>
  <c r="M423" i="1" s="1"/>
  <c r="G424" i="1"/>
  <c r="G425" i="1"/>
  <c r="I425" i="1" s="1"/>
  <c r="J425" i="1" s="1"/>
  <c r="M425" i="1" s="1"/>
  <c r="G426" i="1"/>
  <c r="I426" i="1" s="1"/>
  <c r="J426" i="1" s="1"/>
  <c r="M426" i="1" s="1"/>
  <c r="G427" i="1"/>
  <c r="I427" i="1" s="1"/>
  <c r="J427" i="1" s="1"/>
  <c r="M427" i="1" s="1"/>
  <c r="G428" i="1"/>
  <c r="G429" i="1"/>
  <c r="I429" i="1" s="1"/>
  <c r="J429" i="1" s="1"/>
  <c r="M429" i="1" s="1"/>
  <c r="G430" i="1"/>
  <c r="I430" i="1" s="1"/>
  <c r="J430" i="1" s="1"/>
  <c r="M430" i="1" s="1"/>
  <c r="G431" i="1"/>
  <c r="I431" i="1" s="1"/>
  <c r="J431" i="1" s="1"/>
  <c r="M431" i="1" s="1"/>
  <c r="G432" i="1"/>
  <c r="G433" i="1"/>
  <c r="I433" i="1" s="1"/>
  <c r="J433" i="1" s="1"/>
  <c r="M433" i="1" s="1"/>
  <c r="G434" i="1"/>
  <c r="I434" i="1" s="1"/>
  <c r="J434" i="1" s="1"/>
  <c r="M434" i="1" s="1"/>
  <c r="G435" i="1"/>
  <c r="I435" i="1" s="1"/>
  <c r="J435" i="1" s="1"/>
  <c r="M435" i="1" s="1"/>
  <c r="G436" i="1"/>
  <c r="G437" i="1"/>
  <c r="I437" i="1" s="1"/>
  <c r="J437" i="1" s="1"/>
  <c r="M437" i="1" s="1"/>
  <c r="G438" i="1"/>
  <c r="I438" i="1" s="1"/>
  <c r="J438" i="1" s="1"/>
  <c r="M438" i="1" s="1"/>
  <c r="G439" i="1"/>
  <c r="I439" i="1" s="1"/>
  <c r="J439" i="1" s="1"/>
  <c r="M439" i="1" s="1"/>
  <c r="G440" i="1"/>
  <c r="G441" i="1"/>
  <c r="I441" i="1" s="1"/>
  <c r="J441" i="1" s="1"/>
  <c r="M441" i="1" s="1"/>
  <c r="G442" i="1"/>
  <c r="I442" i="1" s="1"/>
  <c r="J442" i="1" s="1"/>
  <c r="M442" i="1" s="1"/>
  <c r="G443" i="1"/>
  <c r="I443" i="1" s="1"/>
  <c r="J443" i="1" s="1"/>
  <c r="M443" i="1" s="1"/>
  <c r="G444" i="1"/>
  <c r="G445" i="1"/>
  <c r="I445" i="1" s="1"/>
  <c r="J445" i="1" s="1"/>
  <c r="M445" i="1" s="1"/>
  <c r="G446" i="1"/>
  <c r="I446" i="1" s="1"/>
  <c r="J446" i="1" s="1"/>
  <c r="M446" i="1" s="1"/>
  <c r="G447" i="1"/>
  <c r="I447" i="1" s="1"/>
  <c r="J447" i="1" s="1"/>
  <c r="M447" i="1" s="1"/>
  <c r="G448" i="1"/>
  <c r="G449" i="1"/>
  <c r="I449" i="1" s="1"/>
  <c r="J449" i="1" s="1"/>
  <c r="M449" i="1" s="1"/>
  <c r="G450" i="1"/>
  <c r="I450" i="1" s="1"/>
  <c r="J450" i="1" s="1"/>
  <c r="M450" i="1" s="1"/>
  <c r="G451" i="1"/>
  <c r="I451" i="1" s="1"/>
  <c r="J451" i="1" s="1"/>
  <c r="M451" i="1" s="1"/>
  <c r="G452" i="1"/>
  <c r="G453" i="1"/>
  <c r="I453" i="1" s="1"/>
  <c r="J453" i="1" s="1"/>
  <c r="M453" i="1" s="1"/>
  <c r="G454" i="1"/>
  <c r="I454" i="1" s="1"/>
  <c r="J454" i="1" s="1"/>
  <c r="M454" i="1" s="1"/>
  <c r="G455" i="1"/>
  <c r="I455" i="1" s="1"/>
  <c r="J455" i="1" s="1"/>
  <c r="M455" i="1" s="1"/>
  <c r="G456" i="1"/>
  <c r="G457" i="1"/>
  <c r="I457" i="1" s="1"/>
  <c r="J457" i="1" s="1"/>
  <c r="M457" i="1" s="1"/>
  <c r="G458" i="1"/>
  <c r="I458" i="1" s="1"/>
  <c r="J458" i="1" s="1"/>
  <c r="M458" i="1" s="1"/>
  <c r="G459" i="1"/>
  <c r="I459" i="1" s="1"/>
  <c r="J459" i="1" s="1"/>
  <c r="M459" i="1" s="1"/>
  <c r="G460" i="1"/>
  <c r="G461" i="1"/>
  <c r="I461" i="1" s="1"/>
  <c r="J461" i="1" s="1"/>
  <c r="M461" i="1" s="1"/>
  <c r="G462" i="1"/>
  <c r="I462" i="1" s="1"/>
  <c r="J462" i="1" s="1"/>
  <c r="M462" i="1" s="1"/>
  <c r="G463" i="1"/>
  <c r="I463" i="1" s="1"/>
  <c r="J463" i="1" s="1"/>
  <c r="M463" i="1" s="1"/>
  <c r="G464" i="1"/>
  <c r="G465" i="1"/>
  <c r="I465" i="1" s="1"/>
  <c r="J465" i="1" s="1"/>
  <c r="M465" i="1" s="1"/>
  <c r="G466" i="1"/>
  <c r="I466" i="1" s="1"/>
  <c r="J466" i="1" s="1"/>
  <c r="M466" i="1" s="1"/>
  <c r="G467" i="1"/>
  <c r="I467" i="1" s="1"/>
  <c r="J467" i="1" s="1"/>
  <c r="M467" i="1" s="1"/>
  <c r="G468" i="1"/>
  <c r="G21" i="1"/>
  <c r="I21" i="1" s="1"/>
  <c r="J21" i="1" s="1"/>
  <c r="M21" i="1" s="1"/>
</calcChain>
</file>

<file path=xl/sharedStrings.xml><?xml version="1.0" encoding="utf-8"?>
<sst xmlns="http://schemas.openxmlformats.org/spreadsheetml/2006/main" count="1343" uniqueCount="476">
  <si>
    <t>CAYUGA ISD</t>
  </si>
  <si>
    <t>ANDREWS ISD</t>
  </si>
  <si>
    <t>ARANSAS COUNTY ISD</t>
  </si>
  <si>
    <t>BELLVILLE ISD</t>
  </si>
  <si>
    <t>MEDINA ISD</t>
  </si>
  <si>
    <t>BANDERA ISD</t>
  </si>
  <si>
    <t>PAWNEE ISD</t>
  </si>
  <si>
    <t>SALADO ISD</t>
  </si>
  <si>
    <t>ALAMO HEIGHTS ISD</t>
  </si>
  <si>
    <t>NORTH EAST ISD</t>
  </si>
  <si>
    <t>NORTHSIDE ISD</t>
  </si>
  <si>
    <t>JOHNSON CITY ISD</t>
  </si>
  <si>
    <t>BLANCO ISD</t>
  </si>
  <si>
    <t>BORDEN COUNTY ISD</t>
  </si>
  <si>
    <t>CLIFTON ISD</t>
  </si>
  <si>
    <t>IREDELL ISD</t>
  </si>
  <si>
    <t>CRANFILLS GAP ISD</t>
  </si>
  <si>
    <t>RED LICK ISD</t>
  </si>
  <si>
    <t>PLEASANT GROVE ISD</t>
  </si>
  <si>
    <t>BRAZOSPORT ISD</t>
  </si>
  <si>
    <t>SWEENY ISD</t>
  </si>
  <si>
    <t>COLLEGE STATION ISD</t>
  </si>
  <si>
    <t>MAY ISD</t>
  </si>
  <si>
    <t>BROOKESMITH ISD</t>
  </si>
  <si>
    <t>CALDWELL ISD</t>
  </si>
  <si>
    <t>BURNET CISD</t>
  </si>
  <si>
    <t>MARBLE FALLS ISD</t>
  </si>
  <si>
    <t>PRAIRIE LEA ISD</t>
  </si>
  <si>
    <t>CALHOUN COUNTY ISD</t>
  </si>
  <si>
    <t>EULA ISD</t>
  </si>
  <si>
    <t>POINT ISABEL ISD</t>
  </si>
  <si>
    <t>PANHANDLE ISD</t>
  </si>
  <si>
    <t>WHITE DEER ISD</t>
  </si>
  <si>
    <t>BARBERS HILL ISD</t>
  </si>
  <si>
    <t>MIDWAY ISD</t>
  </si>
  <si>
    <t>WHITEFACE CISD</t>
  </si>
  <si>
    <t>ROBERT LEE ISD</t>
  </si>
  <si>
    <t>PANTHER CREEK CISD</t>
  </si>
  <si>
    <t>ALLEN ISD</t>
  </si>
  <si>
    <t>FRISCO ISD</t>
  </si>
  <si>
    <t>MCKINNEY ISD</t>
  </si>
  <si>
    <t>PLANO ISD</t>
  </si>
  <si>
    <t>WYLIE ISD</t>
  </si>
  <si>
    <t>LOVEJOY ISD</t>
  </si>
  <si>
    <t>COLUMBUS ISD</t>
  </si>
  <si>
    <t>WEIMAR ISD</t>
  </si>
  <si>
    <t>NEW BRAUNFELS ISD</t>
  </si>
  <si>
    <t>COMAL ISD</t>
  </si>
  <si>
    <t>PAINT ROCK ISD</t>
  </si>
  <si>
    <t>MUENSTER ISD</t>
  </si>
  <si>
    <t>CALLISBURG ISD</t>
  </si>
  <si>
    <t>ERA ISD</t>
  </si>
  <si>
    <t>LINDSAY ISD</t>
  </si>
  <si>
    <t>WALNUT BEND ISD</t>
  </si>
  <si>
    <t>SIVELLS BEND ISD</t>
  </si>
  <si>
    <t>CRANE ISD</t>
  </si>
  <si>
    <t>LORENZO ISD</t>
  </si>
  <si>
    <t>CULBERSON COUNTY-ALLAMOORE ISD</t>
  </si>
  <si>
    <t>TEXLINE ISD</t>
  </si>
  <si>
    <t>CARROLLTON-FARMERS BRANCH ISD</t>
  </si>
  <si>
    <t>DALLAS ISD</t>
  </si>
  <si>
    <t>HIGHLAND PARK ISD</t>
  </si>
  <si>
    <t>RICHARDSON ISD</t>
  </si>
  <si>
    <t>SUNNYVALE ISD</t>
  </si>
  <si>
    <t>COPPELL ISD</t>
  </si>
  <si>
    <t>DAWSON ISD</t>
  </si>
  <si>
    <t>KLONDIKE ISD</t>
  </si>
  <si>
    <t>SANDS CISD</t>
  </si>
  <si>
    <t>WALCOTT ISD</t>
  </si>
  <si>
    <t>LEWISVILLE ISD</t>
  </si>
  <si>
    <t>PONDER ISD</t>
  </si>
  <si>
    <t>ARGYLE ISD</t>
  </si>
  <si>
    <t>NORTHWEST ISD</t>
  </si>
  <si>
    <t>CUERO ISD</t>
  </si>
  <si>
    <t>NORDHEIM ISD</t>
  </si>
  <si>
    <t>YORKTOWN ISD</t>
  </si>
  <si>
    <t>WESTHOFF ISD</t>
  </si>
  <si>
    <t>MEYERSVILLE ISD</t>
  </si>
  <si>
    <t>SPUR ISD</t>
  </si>
  <si>
    <t>CARRIZO SPRINGS CISD</t>
  </si>
  <si>
    <t>RAMIREZ CSD</t>
  </si>
  <si>
    <t>BENAVIDES ISD</t>
  </si>
  <si>
    <t>CISCO ISD</t>
  </si>
  <si>
    <t>ECTOR COUNTY ISD</t>
  </si>
  <si>
    <t>ROCKSPRINGS ISD</t>
  </si>
  <si>
    <t>NUECES CANYON CISD</t>
  </si>
  <si>
    <t>THREE WAY ISD</t>
  </si>
  <si>
    <t>BLUFF DALE ISD</t>
  </si>
  <si>
    <t>HUCKABAY ISD</t>
  </si>
  <si>
    <t>MORGAN MILL ISD</t>
  </si>
  <si>
    <t>FLATONIA ISD</t>
  </si>
  <si>
    <t>LA GRANGE ISD</t>
  </si>
  <si>
    <t>SCHULENBURG ISD</t>
  </si>
  <si>
    <t>FAYETTEVILLE ISD</t>
  </si>
  <si>
    <t>ROUND TOP-CARMINE ISD</t>
  </si>
  <si>
    <t>CROWELL ISD</t>
  </si>
  <si>
    <t>LAMAR CISD</t>
  </si>
  <si>
    <t>STAFFORD MSD</t>
  </si>
  <si>
    <t>MOUNT VERNON ISD</t>
  </si>
  <si>
    <t>FAIRFIELD ISD</t>
  </si>
  <si>
    <t>TEAGUE ISD</t>
  </si>
  <si>
    <t>DEW ISD</t>
  </si>
  <si>
    <t>LOOP ISD</t>
  </si>
  <si>
    <t>SEMINOLE ISD</t>
  </si>
  <si>
    <t>GALVESTON ISD</t>
  </si>
  <si>
    <t>HIGH ISLAND ISD</t>
  </si>
  <si>
    <t>LA MARQUE ISD</t>
  </si>
  <si>
    <t>TEXAS CITY ISD</t>
  </si>
  <si>
    <t>CLEAR CREEK ISD</t>
  </si>
  <si>
    <t>FRIENDSWOOD ISD</t>
  </si>
  <si>
    <t>POST ISD</t>
  </si>
  <si>
    <t>SOUTHLAND ISD</t>
  </si>
  <si>
    <t>DOSS CONSOLIDATED CSD</t>
  </si>
  <si>
    <t>FREDERICKSBURG ISD</t>
  </si>
  <si>
    <t>HARPER ISD</t>
  </si>
  <si>
    <t>GLASSCOCK COUNTY ISD</t>
  </si>
  <si>
    <t>GOLIAD ISD</t>
  </si>
  <si>
    <t>LEFORS ISD</t>
  </si>
  <si>
    <t>GRANDVIEW-HOPKINS ISD</t>
  </si>
  <si>
    <t>POTTSBORO ISD</t>
  </si>
  <si>
    <t>S AND S CISD</t>
  </si>
  <si>
    <t>KILGORE ISD</t>
  </si>
  <si>
    <t>LONGVIEW ISD</t>
  </si>
  <si>
    <t>ANDERSON-SHIRO CISD</t>
  </si>
  <si>
    <t>IOLA ISD</t>
  </si>
  <si>
    <t>NAVASOTA ISD</t>
  </si>
  <si>
    <t>RICHARDS ISD</t>
  </si>
  <si>
    <t>MARION ISD</t>
  </si>
  <si>
    <t>ABERNATHY ISD</t>
  </si>
  <si>
    <t>GRUVER ISD</t>
  </si>
  <si>
    <t>PRINGLE-MORSE CISD</t>
  </si>
  <si>
    <t>CHILLICOTHE ISD</t>
  </si>
  <si>
    <t>HARDIN-JEFFERSON ISD</t>
  </si>
  <si>
    <t>DEER PARK ISD</t>
  </si>
  <si>
    <t>HOUSTON ISD</t>
  </si>
  <si>
    <t>LA PORTE ISD</t>
  </si>
  <si>
    <t>SPRING BRANCH ISD</t>
  </si>
  <si>
    <t>TOMBALL ISD</t>
  </si>
  <si>
    <t>SHELDON ISD</t>
  </si>
  <si>
    <t>KARNACK ISD</t>
  </si>
  <si>
    <t>MARSHALL ISD</t>
  </si>
  <si>
    <t>HALLSVILLE ISD</t>
  </si>
  <si>
    <t>CHANNING ISD</t>
  </si>
  <si>
    <t>HARTLEY ISD</t>
  </si>
  <si>
    <t>PAINT CREEK ISD</t>
  </si>
  <si>
    <t>SAN MARCOS CISD</t>
  </si>
  <si>
    <t>DRIPPING SPRINGS ISD</t>
  </si>
  <si>
    <t>WIMBERLEY ISD</t>
  </si>
  <si>
    <t>CANADIAN ISD</t>
  </si>
  <si>
    <t>MALAKOFF ISD</t>
  </si>
  <si>
    <t>MALONE ISD</t>
  </si>
  <si>
    <t>LEVELLAND ISD</t>
  </si>
  <si>
    <t>SUNDOWN ISD</t>
  </si>
  <si>
    <t>WHITHARRAL ISD</t>
  </si>
  <si>
    <t>GRANBURY ISD</t>
  </si>
  <si>
    <t>LIPAN ISD</t>
  </si>
  <si>
    <t>GRAPELAND ISD</t>
  </si>
  <si>
    <t>LOVELADY ISD</t>
  </si>
  <si>
    <t>COAHOMA ISD</t>
  </si>
  <si>
    <t>FORSAN ISD</t>
  </si>
  <si>
    <t>PLEMONS-STINNETT-PHILLIPS CISD</t>
  </si>
  <si>
    <t>SPRING CREEK ISD</t>
  </si>
  <si>
    <t>IRION COUNTY ISD</t>
  </si>
  <si>
    <t>BRYSON ISD</t>
  </si>
  <si>
    <t>JACKSBORO ISD</t>
  </si>
  <si>
    <t>PERRIN-WHITT CISD</t>
  </si>
  <si>
    <t>INDUSTRIAL ISD</t>
  </si>
  <si>
    <t>BROOKELAND ISD</t>
  </si>
  <si>
    <t>EVADALE ISD</t>
  </si>
  <si>
    <t>NEDERLAND ISD</t>
  </si>
  <si>
    <t>PORT ARTHUR ISD</t>
  </si>
  <si>
    <t>PORT NECHES-GROVES ISD</t>
  </si>
  <si>
    <t>BEAUMONT ISD</t>
  </si>
  <si>
    <t>SABINE PASS ISD</t>
  </si>
  <si>
    <t>LA GLORIA ISD</t>
  </si>
  <si>
    <t>CLEBURNE ISD</t>
  </si>
  <si>
    <t>GODLEY ISD</t>
  </si>
  <si>
    <t>KARNES CITY ISD</t>
  </si>
  <si>
    <t>KENEDY ISD</t>
  </si>
  <si>
    <t>RUNGE ISD</t>
  </si>
  <si>
    <t>FALLS CITY ISD</t>
  </si>
  <si>
    <t>BOERNE ISD</t>
  </si>
  <si>
    <t>COMFORT ISD</t>
  </si>
  <si>
    <t>KENEDY COUNTY WIDE CSD</t>
  </si>
  <si>
    <t>JAYTON-GIRARD ISD</t>
  </si>
  <si>
    <t>HUNT ISD</t>
  </si>
  <si>
    <t>KERRVILLE ISD</t>
  </si>
  <si>
    <t>INGRAM ISD</t>
  </si>
  <si>
    <t>DIVIDE ISD</t>
  </si>
  <si>
    <t>GUTHRIE CSD</t>
  </si>
  <si>
    <t>RIVIERA ISD</t>
  </si>
  <si>
    <t>SANTA GERTRUDIS ISD</t>
  </si>
  <si>
    <t>CHISUM ISD</t>
  </si>
  <si>
    <t>SUDAN ISD</t>
  </si>
  <si>
    <t>COTULLA ISD</t>
  </si>
  <si>
    <t>HALLETTSVILLE ISD</t>
  </si>
  <si>
    <t>MOULTON ISD</t>
  </si>
  <si>
    <t>SHINER ISD</t>
  </si>
  <si>
    <t>VYSEHRAD ISD</t>
  </si>
  <si>
    <t>SWEET HOME ISD</t>
  </si>
  <si>
    <t>EZZELL ISD</t>
  </si>
  <si>
    <t>DIME BOX ISD</t>
  </si>
  <si>
    <t>CENTERVILLE ISD</t>
  </si>
  <si>
    <t>NORMANGEE ISD</t>
  </si>
  <si>
    <t>LEON ISD</t>
  </si>
  <si>
    <t>DEVERS ISD</t>
  </si>
  <si>
    <t>HULL-DAISETTA ISD</t>
  </si>
  <si>
    <t>LIBERTY ISD</t>
  </si>
  <si>
    <t>GROESBECK ISD</t>
  </si>
  <si>
    <t>BOOKER ISD</t>
  </si>
  <si>
    <t>FOLLETT ISD</t>
  </si>
  <si>
    <t>HIGGINS ISD</t>
  </si>
  <si>
    <t>DARROUZETT ISD</t>
  </si>
  <si>
    <t>GEORGE WEST ISD</t>
  </si>
  <si>
    <t>THREE RIVERS ISD</t>
  </si>
  <si>
    <t>LLANO ISD</t>
  </si>
  <si>
    <t>NORTH ZULCH ISD</t>
  </si>
  <si>
    <t>STANTON ISD</t>
  </si>
  <si>
    <t>GRADY ISD</t>
  </si>
  <si>
    <t>TIDEHAVEN ISD</t>
  </si>
  <si>
    <t>MATAGORDA ISD</t>
  </si>
  <si>
    <t>PALACIOS ISD</t>
  </si>
  <si>
    <t>VAN VLECK ISD</t>
  </si>
  <si>
    <t>LOHN ISD</t>
  </si>
  <si>
    <t>RIESEL ISD</t>
  </si>
  <si>
    <t>HALLSBURG ISD</t>
  </si>
  <si>
    <t>MCMULLEN COUNTY ISD</t>
  </si>
  <si>
    <t>MIDLAND ISD</t>
  </si>
  <si>
    <t>GREENWOOD ISD</t>
  </si>
  <si>
    <t>GAUSE ISD</t>
  </si>
  <si>
    <t>ROCKDALE ISD</t>
  </si>
  <si>
    <t>LORAINE ISD</t>
  </si>
  <si>
    <t>WESTBROOK ISD</t>
  </si>
  <si>
    <t>BOWIE ISD</t>
  </si>
  <si>
    <t>GOLD BURG ISD</t>
  </si>
  <si>
    <t>MONTAGUE ISD</t>
  </si>
  <si>
    <t>PRAIRIE VALLEY ISD</t>
  </si>
  <si>
    <t>FORESTBURG ISD</t>
  </si>
  <si>
    <t>SAINT JO ISD</t>
  </si>
  <si>
    <t>CONROE ISD</t>
  </si>
  <si>
    <t>MONTGOMERY ISD</t>
  </si>
  <si>
    <t>DUMAS ISD</t>
  </si>
  <si>
    <t>SUNRAY ISD</t>
  </si>
  <si>
    <t>DAINGERFIELD-LONE STAR ISD</t>
  </si>
  <si>
    <t>CHIRENO ISD</t>
  </si>
  <si>
    <t>MILDRED ISD</t>
  </si>
  <si>
    <t>BURKEVILLE ISD</t>
  </si>
  <si>
    <t>DEWEYVILLE ISD</t>
  </si>
  <si>
    <t>BLACKWELL CISD</t>
  </si>
  <si>
    <t>HIGHLAND ISD</t>
  </si>
  <si>
    <t>BISHOP CISD</t>
  </si>
  <si>
    <t>DRISCOLL ISD</t>
  </si>
  <si>
    <t>PORT ARANSAS ISD</t>
  </si>
  <si>
    <t>TULOSO-MIDWAY ISD</t>
  </si>
  <si>
    <t>FLOUR BLUFF ISD</t>
  </si>
  <si>
    <t>PERRYTON ISD</t>
  </si>
  <si>
    <t>WILDORADO ISD</t>
  </si>
  <si>
    <t>WEST ORANGE-COVE CISD</t>
  </si>
  <si>
    <t>GORDON ISD</t>
  </si>
  <si>
    <t>GRAFORD ISD</t>
  </si>
  <si>
    <t>SANTO ISD</t>
  </si>
  <si>
    <t>PALO PINTO ISD</t>
  </si>
  <si>
    <t>BECKVILLE ISD</t>
  </si>
  <si>
    <t>CARTHAGE ISD</t>
  </si>
  <si>
    <t>GARY ISD</t>
  </si>
  <si>
    <t>WEATHERFORD ISD</t>
  </si>
  <si>
    <t>MILLSAP ISD</t>
  </si>
  <si>
    <t>ALEDO ISD</t>
  </si>
  <si>
    <t>BROCK ISD</t>
  </si>
  <si>
    <t>GARNER ISD</t>
  </si>
  <si>
    <t>BUENA VISTA ISD</t>
  </si>
  <si>
    <t>FORT STOCKTON ISD</t>
  </si>
  <si>
    <t>IRAAN-SHEFFIELD ISD</t>
  </si>
  <si>
    <t>BIG SANDY ISD</t>
  </si>
  <si>
    <t>GOODRICH ISD</t>
  </si>
  <si>
    <t>LEGGETT ISD</t>
  </si>
  <si>
    <t>BUSHLAND ISD</t>
  </si>
  <si>
    <t>CANYON ISD</t>
  </si>
  <si>
    <t>REAGAN COUNTY ISD</t>
  </si>
  <si>
    <t>LEAKEY ISD</t>
  </si>
  <si>
    <t>PECOS-BARSTOW-TOYAH ISD</t>
  </si>
  <si>
    <t>AUSTWELL-TIVOLI ISD</t>
  </si>
  <si>
    <t>REFUGIO ISD</t>
  </si>
  <si>
    <t>MIAMI ISD</t>
  </si>
  <si>
    <t>BREMOND ISD</t>
  </si>
  <si>
    <t>CALVERT ISD</t>
  </si>
  <si>
    <t>FRANKLIN ISD</t>
  </si>
  <si>
    <t>MUMFORD ISD</t>
  </si>
  <si>
    <t>ROCKWALL ISD</t>
  </si>
  <si>
    <t>HENDERSON ISD</t>
  </si>
  <si>
    <t>LANEVILLE ISD</t>
  </si>
  <si>
    <t>TATUM ISD</t>
  </si>
  <si>
    <t>SAN AUGUSTINE ISD</t>
  </si>
  <si>
    <t>COLDSPRING-OAKHURST CISD</t>
  </si>
  <si>
    <t>INGLESIDE ISD</t>
  </si>
  <si>
    <t>SCHLEICHER ISD</t>
  </si>
  <si>
    <t>HERMLEIGH ISD</t>
  </si>
  <si>
    <t>SNYDER ISD</t>
  </si>
  <si>
    <t>IRA ISD</t>
  </si>
  <si>
    <t>ALBANY ISD</t>
  </si>
  <si>
    <t>MORAN ISD</t>
  </si>
  <si>
    <t>EXCELSIOR ISD</t>
  </si>
  <si>
    <t>TEXHOMA ISD</t>
  </si>
  <si>
    <t>STRATFORD ISD</t>
  </si>
  <si>
    <t>TYLER ISD</t>
  </si>
  <si>
    <t>GLEN ROSE ISD</t>
  </si>
  <si>
    <t>SAN ISIDRO ISD</t>
  </si>
  <si>
    <t>STERLING CITY ISD</t>
  </si>
  <si>
    <t>ASPERMONT ISD</t>
  </si>
  <si>
    <t>SONORA ISD</t>
  </si>
  <si>
    <t>GRAPEVINE-COLLEYVILLE ISD</t>
  </si>
  <si>
    <t>CARROLL ISD</t>
  </si>
  <si>
    <t>TRENT ISD</t>
  </si>
  <si>
    <t>TERRELL COUNTY ISD</t>
  </si>
  <si>
    <t>WELLMAN-UNION CISD</t>
  </si>
  <si>
    <t>THROCKMORTON ISD</t>
  </si>
  <si>
    <t>VERIBEST ISD</t>
  </si>
  <si>
    <t>AUSTIN ISD</t>
  </si>
  <si>
    <t>EANES ISD</t>
  </si>
  <si>
    <t>LAGO VISTA ISD</t>
  </si>
  <si>
    <t>LAKE TRAVIS ISD</t>
  </si>
  <si>
    <t>WOODVILLE ISD</t>
  </si>
  <si>
    <t>MCCAMEY ISD</t>
  </si>
  <si>
    <t>RANKIN ISD</t>
  </si>
  <si>
    <t>UTOPIA ISD</t>
  </si>
  <si>
    <t>COMSTOCK ISD</t>
  </si>
  <si>
    <t>NURSERY ISD</t>
  </si>
  <si>
    <t>MONAHANS-WICKETT-PYOTE ISD</t>
  </si>
  <si>
    <t>GRANDFALLS-ROYALTY ISD</t>
  </si>
  <si>
    <t>BRENHAM ISD</t>
  </si>
  <si>
    <t>BURTON ISD</t>
  </si>
  <si>
    <t>WEBB CISD</t>
  </si>
  <si>
    <t>LOUISE ISD</t>
  </si>
  <si>
    <t>WHEELER ISD</t>
  </si>
  <si>
    <t>KELTON ISD</t>
  </si>
  <si>
    <t>FORT ELLIOTT CISD</t>
  </si>
  <si>
    <t>ELECTRA ISD</t>
  </si>
  <si>
    <t>HARROLD ISD</t>
  </si>
  <si>
    <t>GEORGETOWN ISD</t>
  </si>
  <si>
    <t>JARRELL ISD</t>
  </si>
  <si>
    <t>LIBERTY HILL ISD</t>
  </si>
  <si>
    <t>ROUND ROCK ISD</t>
  </si>
  <si>
    <t>LEANDER ISD</t>
  </si>
  <si>
    <t>COUPLAND ISD</t>
  </si>
  <si>
    <t>WINK-LOVING ISD</t>
  </si>
  <si>
    <t>BOYD ISD</t>
  </si>
  <si>
    <t>BRIDGEPORT ISD</t>
  </si>
  <si>
    <t>CHICO ISD</t>
  </si>
  <si>
    <t>DECATUR ISD</t>
  </si>
  <si>
    <t>SLIDELL ISD</t>
  </si>
  <si>
    <t>HAWKINS ISD</t>
  </si>
  <si>
    <t>YANTIS ISD</t>
  </si>
  <si>
    <t>DENVER CITY ISD</t>
  </si>
  <si>
    <t>PLAINS ISD</t>
  </si>
  <si>
    <t>CDN</t>
  </si>
  <si>
    <t>District Name</t>
  </si>
  <si>
    <t>Chapter 41 Wealth Equalization</t>
  </si>
  <si>
    <t>Preliminary Potential Chapter 41 Status Notification List</t>
  </si>
  <si>
    <t>Important Notes:</t>
  </si>
  <si>
    <t>2. Annually in July, the TEA provides official notification to districts with property wealth per student in weighted average daily attendance (WADA) that is above the equalized wealth level of $319,500 established by the Texas Education Code, §41.002(a)(3). Once a district receives official notice of Chapter 41 status, it must notify the TEA of whether it charges tuition.</t>
  </si>
  <si>
    <t>COUNT:</t>
  </si>
  <si>
    <t>GROOM ISD</t>
  </si>
  <si>
    <t>MCLEAN ISD</t>
  </si>
  <si>
    <t>ADRIAN ISD</t>
  </si>
  <si>
    <t>FLAG 2 set to 1 if LIST 2 is &gt; or = $319,500</t>
  </si>
  <si>
    <t>EUSTACE ISD</t>
  </si>
  <si>
    <t>HEDLEY ISD</t>
  </si>
  <si>
    <t>HUBBARD ISD</t>
  </si>
  <si>
    <t>JOURDANTON ISD</t>
  </si>
  <si>
    <t>LAZBUDDIE ISD</t>
  </si>
  <si>
    <t>ALVORD ISD</t>
  </si>
  <si>
    <t>GONZALES ISD</t>
  </si>
  <si>
    <t>HEMPHILL ISD</t>
  </si>
  <si>
    <t>HURST-EULESS-BEDFORD ISD</t>
  </si>
  <si>
    <t>GOOSE CREEK CISD</t>
  </si>
  <si>
    <t>WAELDER ISD</t>
  </si>
  <si>
    <t>BELLEVUE ISD</t>
  </si>
  <si>
    <t>JEFFERSON ISD</t>
  </si>
  <si>
    <t>LUEDERS-AVOCA ISD</t>
  </si>
  <si>
    <t>SILVERTON ISD</t>
  </si>
  <si>
    <t>WHITESBORO ISD</t>
  </si>
  <si>
    <t>ARCHER CITY ISD</t>
  </si>
  <si>
    <t>DENTON ISD</t>
  </si>
  <si>
    <t>NIXON-SMILEY CISD</t>
  </si>
  <si>
    <t>PEARSALL ISD</t>
  </si>
  <si>
    <t>PETTUS ISD</t>
  </si>
  <si>
    <t>PLEASANTON ISD</t>
  </si>
  <si>
    <t>PROSPER ISD</t>
  </si>
  <si>
    <t>WOODSBORO ISD</t>
  </si>
  <si>
    <t>YOAKUM ISD</t>
  </si>
  <si>
    <t>CHARLOTTE ISD</t>
  </si>
  <si>
    <t>KOPPERL ISD</t>
  </si>
  <si>
    <t>MARATHON ISD</t>
  </si>
  <si>
    <t>QUEEN CITY ISD</t>
  </si>
  <si>
    <t>ANAHUAC ISD</t>
  </si>
  <si>
    <t>RICE CISD</t>
  </si>
  <si>
    <t>PADUCAH ISD</t>
  </si>
  <si>
    <t>PATTON SPRINGS ISD</t>
  </si>
  <si>
    <t>MIDLOTHIAN ISD</t>
  </si>
  <si>
    <t>STEPHENVILLE ISD</t>
  </si>
  <si>
    <t>FORT BEND ISD</t>
  </si>
  <si>
    <t>DILLEY ISD</t>
  </si>
  <si>
    <t>SEGUIN ISD</t>
  </si>
  <si>
    <t>SPEARMAN ISD</t>
  </si>
  <si>
    <t>KATY ISD</t>
  </si>
  <si>
    <t>BIG SPRING ISD</t>
  </si>
  <si>
    <t>SIERRA BLANCA ISD</t>
  </si>
  <si>
    <t>FT DAVIS ISD</t>
  </si>
  <si>
    <t>ALVARADO ISD</t>
  </si>
  <si>
    <t>JUNCTION ISD</t>
  </si>
  <si>
    <t>BENJAMIN ISD</t>
  </si>
  <si>
    <t>ROXTON ISD</t>
  </si>
  <si>
    <t>NORTH LAMAR ISD</t>
  </si>
  <si>
    <t>LUBBOCK-COOPER ISD</t>
  </si>
  <si>
    <t>CUSHING ISD</t>
  </si>
  <si>
    <t>VEGA ISD</t>
  </si>
  <si>
    <t>ONALASKA ISD</t>
  </si>
  <si>
    <t>MARFA ISD</t>
  </si>
  <si>
    <t>OLFEN ISD</t>
  </si>
  <si>
    <t>WHITEHOUSE ISD</t>
  </si>
  <si>
    <t>KRESS ISD</t>
  </si>
  <si>
    <t>WOODSON ISD</t>
  </si>
  <si>
    <t>CHRISTOVAL ISD</t>
  </si>
  <si>
    <t>SABINAL ISD</t>
  </si>
  <si>
    <t>VICTORIA ISD</t>
  </si>
  <si>
    <t>FLAG 1 set to 1  if LIST 1  is &gt; or = $319,500</t>
  </si>
  <si>
    <t>Chapter 42 WADA to Enrollment Ratio</t>
  </si>
  <si>
    <t>WADA Adjustment for Transfers In</t>
  </si>
  <si>
    <t>LIST 1 Estimated Wealth/WADA (assuming NO tuition charged for transfers)</t>
  </si>
  <si>
    <t>LIST 2 Estimated Wealth/WADA (assuming tuition IS charged for transfers)</t>
  </si>
  <si>
    <t xml:space="preserve"> </t>
  </si>
  <si>
    <t xml:space="preserve">1. The Texas Education Agency (TEA) provides preliminary notification of potential Chapter 41 status annually in May so that any school district that needs to proceed with its tax ratification process before the official July 15 notification can plan for the election. </t>
  </si>
  <si>
    <t>CROCKETT COUNTY CONSOLIDATED CSD</t>
  </si>
  <si>
    <t>LAPOYNOR ISD</t>
  </si>
  <si>
    <t>WEST RUSK COUNTY CONSOLIDATED ISD</t>
  </si>
  <si>
    <t xml:space="preserve">4. Districts appearing on this list do not necessarily owe recapture. A list of the Chapter 41 recapture paid by districts from 1994–2015 is available on the Chapter 41 Wealth Equalization web page at http://tea.texas.gov/Finance_and_Grants/State_Funding/Chapter_41_Wealth_Equalization/Chapter__41_Wealth_Equalization/. </t>
  </si>
  <si>
    <t>Compiled on 4-25-2016</t>
  </si>
  <si>
    <t>2015–2016 Chapter 42 WADA</t>
  </si>
  <si>
    <t>Estimated 2016–2017 Chapter 42 Estimated WADA</t>
  </si>
  <si>
    <t>2015–2016 Enrollment</t>
  </si>
  <si>
    <t>Transfers In (2015–2016 PEIMS nonresidents)</t>
  </si>
  <si>
    <t>Estimated 2016–2017 Chapter 41 WADA</t>
  </si>
  <si>
    <t>ROCHELLE ISD</t>
  </si>
  <si>
    <t>ABBOTT ISD</t>
  </si>
  <si>
    <t>JONESBORO ISD</t>
  </si>
  <si>
    <t>PARADISE ISD</t>
  </si>
  <si>
    <t>LEARY ISD</t>
  </si>
  <si>
    <t>SULPHUR BLUFF ISD</t>
  </si>
  <si>
    <t>BROADDUS ISD</t>
  </si>
  <si>
    <t>OAKWOOD ISD</t>
  </si>
  <si>
    <t>AZLE ISD</t>
  </si>
  <si>
    <t>NAVARRO ISD</t>
  </si>
  <si>
    <t>PILOT POINT ISD</t>
  </si>
  <si>
    <t>PFLUGERVILLE ISD</t>
  </si>
  <si>
    <t>MOTLEY COUNTY ISD</t>
  </si>
  <si>
    <t>MAGNOLIA ISD</t>
  </si>
  <si>
    <t>LITTLE ELM ISD</t>
  </si>
  <si>
    <t>KELLER ISD</t>
  </si>
  <si>
    <t>ROYAL ISD</t>
  </si>
  <si>
    <t>VERNON ISD</t>
  </si>
  <si>
    <t>BRACKETT ISD</t>
  </si>
  <si>
    <t>BRYAN ISD</t>
  </si>
  <si>
    <t>CYPRESS-FAIRBANKS ISD</t>
  </si>
  <si>
    <t>DALHART ISD</t>
  </si>
  <si>
    <t>SNOOK ISD</t>
  </si>
  <si>
    <t>SOMERVILLE ISD</t>
  </si>
  <si>
    <t>CRYSTAL CITY ISD</t>
  </si>
  <si>
    <t>School Year 2016–2017</t>
  </si>
  <si>
    <t>Final Official Chapter 41 Status Notification List</t>
  </si>
  <si>
    <t>Compiled on 7-7-2016</t>
  </si>
  <si>
    <t>3. The following list shows all school districts that received preliminary notification of potential Chapter 41 status, including those that charge tuition. The estimates are based on preliminary T2 property values provided by the Texas Comptroller's Property Tax Assistance Division for tax year 2015 and the projected number of resident WADA for the 2016–2017 school year.</t>
  </si>
  <si>
    <t>2015 Property Value (T2)</t>
  </si>
  <si>
    <t xml:space="preserve">3. The following list shows all school districts that were officially notified in July (see note 2), including those that charge tuition. The estimates are based on the revised preliminary T2 property values provided by the Texas Comptroller's Property Tax Assistance Division for tax year 2015 and the projected number of resident WADA for the 2016–2017 school year. Because the final certified property values from the PTAD are not available until August 1 for us to use in providing official notification, we have used the revised preliminary values.  </t>
  </si>
  <si>
    <t xml:space="preserve">4. Districts appearing on this list do not necessarily owe recapture. A list of the Chapter 41 recapture paid by districts from 1994–2016 is available on the Chapter 41 Wealth Equalization web page at http://tea.texas.gov/Finance_and_Grants/State_Funding/Chapter_41_Wealth_Equalization/Chapter__41_Wealth_Equalization/. </t>
  </si>
  <si>
    <t xml:space="preserve">3. The following list shows all school districts that were officially notified in July (see note 2), updated with final 2015 final property values from the PTAD and excluding those districts that fall below the equalized wealth level because they do NOT charge tuition. (The TEA determines whether a district charges tuition based on the district's self-reporting of whether it charges tuition.)   </t>
  </si>
  <si>
    <t>Compiled on 9-14-2016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</si>
</sst>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164" formatCode="#,##0.000"/>
    <numFmt numFmtId="165" formatCode="0.000"/>
    <numFmt numFmtId="166" formatCode="000000"/>
    <numFmt numFmtId="167" formatCode="&quot;$&quot;#,##0"/>
  </numFmts>
  <fonts count="11" x14ac:knownFonts="1">
    <font>
      <sz val="10"/>
      <name val="MS Sans Serif"/>
      <family val="2"/>
    </font>
    <font>
      <sz val="12"/>
      <name val="High Tower Text"/>
      <family val="1"/>
    </font>
    <font>
      <sz val="10"/>
      <name val="Arial"/>
      <family val="2"/>
    </font>
    <font>
      <sz val="12"/>
      <name val="Arial"/>
      <family val="2"/>
    </font>
    <font>
      <sz val="11"/>
      <name val="Arial"/>
      <family val="2"/>
    </font>
    <font>
      <sz val="18"/>
      <name val="Arial"/>
      <family val="2"/>
    </font>
    <font>
      <sz val="16"/>
      <name val="Arial"/>
      <family val="2"/>
    </font>
    <font>
      <b/>
      <sz val="16"/>
      <name val="Arial"/>
      <family val="2"/>
    </font>
    <font>
      <u/>
      <sz val="12"/>
      <name val="Arial"/>
      <family val="2"/>
    </font>
    <font>
      <i/>
      <sz val="10"/>
      <name val="Arial"/>
      <family val="2"/>
    </font>
    <font>
      <sz val="11"/>
      <name val="High Tower Text"/>
      <family val="1"/>
    </font>
  </fonts>
  <fills count="2">
    <fill>
      <patternFill patternType="none"/>
    </fill>
    <fill>
      <patternFill patternType="gray125"/>
    </fill>
  </fills>
  <borders count="1">
    <border>
      <left/>
      <right/>
      <top/>
      <bottom/>
      <diagonal/>
    </border>
  </borders>
  <cellStyleXfs count="1">
    <xf numFmtId="0" fontId="0" fillId="0" borderId="0"/>
  </cellStyleXfs>
  <cellXfs count="81">
    <xf numFmtId="0" fontId="0" fillId="0" borderId="0" xfId="0"/>
    <xf numFmtId="164" fontId="2" fillId="0" borderId="0" xfId="0" applyNumberFormat="1" applyFont="1"/>
    <xf numFmtId="0" fontId="4" fillId="0" borderId="0" xfId="0" applyFont="1" applyFill="1"/>
    <xf numFmtId="164" fontId="4" fillId="0" borderId="0" xfId="0" applyNumberFormat="1" applyFont="1" applyFill="1"/>
    <xf numFmtId="3" fontId="4" fillId="0" borderId="0" xfId="0" applyNumberFormat="1" applyFont="1" applyFill="1"/>
    <xf numFmtId="165" fontId="4" fillId="0" borderId="0" xfId="0" applyNumberFormat="1" applyFont="1" applyFill="1"/>
    <xf numFmtId="3" fontId="1" fillId="0" borderId="0" xfId="0" applyNumberFormat="1" applyFont="1" applyFill="1"/>
    <xf numFmtId="0" fontId="1" fillId="0" borderId="0" xfId="0" applyFont="1" applyFill="1"/>
    <xf numFmtId="164" fontId="1" fillId="0" borderId="0" xfId="0" applyNumberFormat="1" applyFont="1" applyFill="1"/>
    <xf numFmtId="165" fontId="1" fillId="0" borderId="0" xfId="0" applyNumberFormat="1" applyFont="1" applyFill="1"/>
    <xf numFmtId="0" fontId="8" fillId="0" borderId="0" xfId="0" applyFont="1" applyAlignment="1">
      <alignment horizontal="left"/>
    </xf>
    <xf numFmtId="0" fontId="3" fillId="0" borderId="0" xfId="0" applyFont="1" applyAlignment="1">
      <alignment horizontal="center"/>
    </xf>
    <xf numFmtId="0" fontId="9" fillId="0" borderId="0" xfId="0" applyFont="1"/>
    <xf numFmtId="0" fontId="2" fillId="0" borderId="0" xfId="0" applyFont="1"/>
    <xf numFmtId="3" fontId="2" fillId="0" borderId="0" xfId="0" applyNumberFormat="1" applyFont="1"/>
    <xf numFmtId="165" fontId="2" fillId="0" borderId="0" xfId="0" applyNumberFormat="1" applyFont="1"/>
    <xf numFmtId="0" fontId="2"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3" fontId="10" fillId="0" borderId="0" xfId="0" applyNumberFormat="1" applyFont="1" applyFill="1"/>
    <xf numFmtId="0" fontId="10" fillId="0" borderId="0" xfId="0" applyFont="1" applyFill="1"/>
    <xf numFmtId="166" fontId="4" fillId="0" borderId="0" xfId="0" applyNumberFormat="1" applyFont="1" applyAlignment="1">
      <alignment wrapText="1"/>
    </xf>
    <xf numFmtId="0" fontId="4" fillId="0" borderId="0" xfId="0" applyFont="1" applyAlignment="1">
      <alignment horizontal="center" wrapText="1"/>
    </xf>
    <xf numFmtId="49" fontId="4" fillId="0" borderId="0" xfId="0" applyNumberFormat="1" applyFont="1" applyAlignment="1">
      <alignment horizontal="center" wrapText="1"/>
    </xf>
    <xf numFmtId="49" fontId="4" fillId="0" borderId="0" xfId="0" applyNumberFormat="1" applyFont="1" applyFill="1" applyAlignment="1">
      <alignment horizontal="center" wrapText="1"/>
    </xf>
    <xf numFmtId="164" fontId="4" fillId="0" borderId="0" xfId="0" applyNumberFormat="1" applyFont="1" applyAlignment="1">
      <alignment horizontal="center" wrapText="1"/>
    </xf>
    <xf numFmtId="167" fontId="3" fillId="0" borderId="0" xfId="0" applyNumberFormat="1" applyFont="1" applyAlignment="1">
      <alignment horizontal="center"/>
    </xf>
    <xf numFmtId="167" fontId="3" fillId="0" borderId="0" xfId="0" applyNumberFormat="1" applyFont="1" applyAlignment="1">
      <alignment horizontal="left" vertical="center"/>
    </xf>
    <xf numFmtId="167" fontId="3" fillId="0" borderId="0" xfId="0" applyNumberFormat="1" applyFont="1" applyAlignment="1">
      <alignment horizontal="left" vertical="center" wrapText="1"/>
    </xf>
    <xf numFmtId="167" fontId="2" fillId="0" borderId="0" xfId="0" applyNumberFormat="1" applyFont="1"/>
    <xf numFmtId="167" fontId="4" fillId="0" borderId="0" xfId="0" applyNumberFormat="1" applyFont="1" applyFill="1"/>
    <xf numFmtId="167" fontId="4" fillId="0" borderId="0" xfId="0" applyNumberFormat="1" applyFont="1" applyFill="1" applyAlignment="1">
      <alignment horizontal="center" wrapText="1"/>
    </xf>
    <xf numFmtId="167" fontId="1" fillId="0" borderId="0" xfId="0" applyNumberFormat="1" applyFont="1" applyFill="1"/>
    <xf numFmtId="0" fontId="3" fillId="0" borderId="0" xfId="0" applyFont="1" applyAlignment="1">
      <alignment horizontal="left" vertical="center" wrapText="1"/>
    </xf>
    <xf numFmtId="0" fontId="4" fillId="0" borderId="0" xfId="0" applyFont="1"/>
    <xf numFmtId="166" fontId="4" fillId="0" borderId="0" xfId="0" applyNumberFormat="1" applyFont="1"/>
    <xf numFmtId="164" fontId="4" fillId="0" borderId="0" xfId="0" applyNumberFormat="1" applyFont="1"/>
    <xf numFmtId="167" fontId="4" fillId="0" borderId="0" xfId="0" applyNumberFormat="1" applyFont="1"/>
    <xf numFmtId="3" fontId="4" fillId="0" borderId="0" xfId="0" applyNumberFormat="1" applyFont="1"/>
    <xf numFmtId="2" fontId="3" fillId="0" borderId="0" xfId="0" applyNumberFormat="1" applyFont="1" applyAlignment="1">
      <alignment horizontal="center"/>
    </xf>
    <xf numFmtId="2" fontId="3" fillId="0" borderId="0" xfId="0" applyNumberFormat="1" applyFont="1" applyAlignment="1">
      <alignment horizontal="left" vertical="center"/>
    </xf>
    <xf numFmtId="2" fontId="3" fillId="0" borderId="0" xfId="0" applyNumberFormat="1" applyFont="1" applyAlignment="1">
      <alignment horizontal="left" vertical="center" wrapText="1"/>
    </xf>
    <xf numFmtId="2" fontId="2" fillId="0" borderId="0" xfId="0" applyNumberFormat="1" applyFont="1"/>
    <xf numFmtId="2" fontId="4" fillId="0" borderId="0" xfId="0" applyNumberFormat="1" applyFont="1" applyFill="1"/>
    <xf numFmtId="2" fontId="4" fillId="0" borderId="0" xfId="0" applyNumberFormat="1" applyFont="1" applyAlignment="1">
      <alignment horizontal="center" wrapText="1"/>
    </xf>
    <xf numFmtId="2" fontId="4" fillId="0" borderId="0" xfId="0" applyNumberFormat="1" applyFont="1"/>
    <xf numFmtId="2" fontId="1" fillId="0" borderId="0" xfId="0" applyNumberFormat="1" applyFont="1" applyFill="1"/>
    <xf numFmtId="166" fontId="4" fillId="0" borderId="0" xfId="0" applyNumberFormat="1" applyFont="1" applyFill="1"/>
    <xf numFmtId="165" fontId="4" fillId="0" borderId="0" xfId="0" applyNumberFormat="1" applyFont="1"/>
    <xf numFmtId="164" fontId="2" fillId="0" borderId="0" xfId="0" applyNumberFormat="1" applyFont="1"/>
    <xf numFmtId="0" fontId="4" fillId="0" borderId="0" xfId="0" applyFont="1" applyFill="1"/>
    <xf numFmtId="164" fontId="4" fillId="0" borderId="0" xfId="0" applyNumberFormat="1" applyFont="1" applyFill="1"/>
    <xf numFmtId="3" fontId="4" fillId="0" borderId="0" xfId="0" applyNumberFormat="1" applyFont="1" applyFill="1"/>
    <xf numFmtId="165" fontId="4" fillId="0" borderId="0" xfId="0" applyNumberFormat="1" applyFont="1" applyFill="1"/>
    <xf numFmtId="3" fontId="1" fillId="0" borderId="0" xfId="0" applyNumberFormat="1" applyFont="1" applyFill="1"/>
    <xf numFmtId="0" fontId="1" fillId="0" borderId="0" xfId="0" applyFont="1" applyFill="1"/>
    <xf numFmtId="164" fontId="1" fillId="0" borderId="0" xfId="0" applyNumberFormat="1" applyFont="1" applyFill="1"/>
    <xf numFmtId="0" fontId="8" fillId="0" borderId="0" xfId="0" applyFont="1" applyAlignment="1">
      <alignment horizontal="left"/>
    </xf>
    <xf numFmtId="0" fontId="3" fillId="0" borderId="0" xfId="0" applyFont="1" applyAlignment="1">
      <alignment horizontal="center"/>
    </xf>
    <xf numFmtId="0" fontId="9" fillId="0" borderId="0" xfId="0" applyFont="1"/>
    <xf numFmtId="0" fontId="2" fillId="0" borderId="0" xfId="0" applyFont="1"/>
    <xf numFmtId="3" fontId="2" fillId="0" borderId="0" xfId="0" applyNumberFormat="1" applyFont="1"/>
    <xf numFmtId="0" fontId="2"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3" fontId="10" fillId="0" borderId="0" xfId="0" applyNumberFormat="1" applyFont="1" applyFill="1"/>
    <xf numFmtId="0" fontId="10" fillId="0" borderId="0" xfId="0" applyFont="1" applyFill="1"/>
    <xf numFmtId="166" fontId="4" fillId="0" borderId="0" xfId="0" applyNumberFormat="1" applyFont="1" applyAlignment="1">
      <alignment wrapText="1"/>
    </xf>
    <xf numFmtId="0" fontId="4" fillId="0" borderId="0" xfId="0" applyFont="1" applyAlignment="1">
      <alignment horizontal="center" wrapText="1"/>
    </xf>
    <xf numFmtId="49" fontId="4" fillId="0" borderId="0" xfId="0" applyNumberFormat="1" applyFont="1" applyAlignment="1">
      <alignment horizontal="center" wrapText="1"/>
    </xf>
    <xf numFmtId="49" fontId="4" fillId="0" borderId="0" xfId="0" applyNumberFormat="1" applyFont="1" applyFill="1" applyAlignment="1">
      <alignment horizontal="center" wrapText="1"/>
    </xf>
    <xf numFmtId="0" fontId="4" fillId="0" borderId="0" xfId="0" applyFont="1"/>
    <xf numFmtId="167" fontId="4" fillId="0" borderId="0" xfId="0" applyNumberFormat="1" applyFont="1" applyFill="1"/>
    <xf numFmtId="164" fontId="4" fillId="0" borderId="0" xfId="0" applyNumberFormat="1" applyFont="1"/>
    <xf numFmtId="167" fontId="4" fillId="0" borderId="0" xfId="0" applyNumberFormat="1" applyFont="1"/>
    <xf numFmtId="164" fontId="4" fillId="0" borderId="0" xfId="0" applyNumberFormat="1" applyFont="1" applyAlignment="1">
      <alignment horizontal="center" wrapText="1"/>
    </xf>
    <xf numFmtId="5" fontId="4" fillId="0" borderId="0" xfId="0" applyNumberFormat="1" applyFont="1"/>
    <xf numFmtId="0" fontId="3" fillId="0" borderId="0" xfId="0" applyFont="1" applyAlignment="1">
      <alignment horizontal="left" vertical="center" wrapText="1"/>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68"/>
  <sheetViews>
    <sheetView zoomScale="85" zoomScaleNormal="85" workbookViewId="0">
      <selection sqref="A1:N1"/>
    </sheetView>
  </sheetViews>
  <sheetFormatPr defaultColWidth="9.140625" defaultRowHeight="15.75" x14ac:dyDescent="0.25"/>
  <cols>
    <col min="1" max="1" width="10" style="7" customWidth="1"/>
    <col min="2" max="2" width="34.85546875" style="7" bestFit="1" customWidth="1"/>
    <col min="3" max="3" width="14.28515625" style="8" bestFit="1" customWidth="1"/>
    <col min="4" max="4" width="17.140625" style="6" customWidth="1"/>
    <col min="5" max="5" width="12.85546875" style="8" bestFit="1" customWidth="1"/>
    <col min="6" max="6" width="15.28515625" style="7" customWidth="1"/>
    <col min="7" max="7" width="13.7109375" style="9" bestFit="1" customWidth="1"/>
    <col min="8" max="8" width="15.140625" style="7" customWidth="1"/>
    <col min="9" max="9" width="12" style="6" customWidth="1"/>
    <col min="10" max="10" width="12.85546875" style="8" bestFit="1" customWidth="1"/>
    <col min="11" max="11" width="16.28515625" style="32" customWidth="1"/>
    <col min="12" max="12" width="11.140625" style="7" customWidth="1"/>
    <col min="13" max="13" width="13.85546875" style="6" customWidth="1"/>
    <col min="14" max="14" width="15.85546875" style="7" bestFit="1" customWidth="1"/>
    <col min="15" max="15" width="12.85546875" style="6" bestFit="1" customWidth="1"/>
    <col min="16" max="16" width="10.140625" style="7" bestFit="1" customWidth="1"/>
    <col min="17" max="18" width="10.85546875" style="7" bestFit="1" customWidth="1"/>
    <col min="19" max="16384" width="9.140625" style="7"/>
  </cols>
  <sheetData>
    <row r="1" spans="1:14" ht="23.25" x14ac:dyDescent="0.35">
      <c r="A1" s="78" t="s">
        <v>356</v>
      </c>
      <c r="B1" s="78"/>
      <c r="C1" s="78"/>
      <c r="D1" s="78"/>
      <c r="E1" s="78"/>
      <c r="F1" s="78"/>
      <c r="G1" s="78"/>
      <c r="H1" s="78"/>
      <c r="I1" s="78"/>
      <c r="J1" s="78"/>
      <c r="K1" s="78"/>
      <c r="L1" s="78"/>
      <c r="M1" s="78"/>
      <c r="N1" s="78"/>
    </row>
    <row r="2" spans="1:14" ht="20.25" x14ac:dyDescent="0.3">
      <c r="A2" s="79" t="s">
        <v>467</v>
      </c>
      <c r="B2" s="79"/>
      <c r="C2" s="79"/>
      <c r="D2" s="79"/>
      <c r="E2" s="79"/>
      <c r="F2" s="79"/>
      <c r="G2" s="79"/>
      <c r="H2" s="79"/>
      <c r="I2" s="79"/>
      <c r="J2" s="79"/>
      <c r="K2" s="79"/>
      <c r="L2" s="79"/>
      <c r="M2" s="79"/>
      <c r="N2" s="79"/>
    </row>
    <row r="3" spans="1:14" ht="20.25" x14ac:dyDescent="0.3">
      <c r="A3" s="80" t="s">
        <v>357</v>
      </c>
      <c r="B3" s="80"/>
      <c r="C3" s="80"/>
      <c r="D3" s="80"/>
      <c r="E3" s="80"/>
      <c r="F3" s="80"/>
      <c r="G3" s="80"/>
      <c r="H3" s="80"/>
      <c r="I3" s="80"/>
      <c r="J3" s="80"/>
      <c r="K3" s="80"/>
      <c r="L3" s="80"/>
      <c r="M3" s="80"/>
      <c r="N3" s="80"/>
    </row>
    <row r="4" spans="1:14" x14ac:dyDescent="0.25">
      <c r="A4" s="10" t="s">
        <v>358</v>
      </c>
      <c r="B4" s="11"/>
      <c r="C4" s="11"/>
      <c r="D4" s="11"/>
      <c r="E4" s="11"/>
      <c r="F4" s="11"/>
      <c r="G4" s="11"/>
      <c r="H4" s="11"/>
      <c r="I4" s="11"/>
      <c r="J4" s="11"/>
      <c r="K4" s="26"/>
      <c r="L4" s="11"/>
      <c r="M4" s="11"/>
      <c r="N4" s="11"/>
    </row>
    <row r="5" spans="1:14" ht="15.6" customHeight="1" x14ac:dyDescent="0.25">
      <c r="A5" s="77" t="s">
        <v>431</v>
      </c>
      <c r="B5" s="77"/>
      <c r="C5" s="77"/>
      <c r="D5" s="77"/>
      <c r="E5" s="77"/>
      <c r="F5" s="77"/>
      <c r="G5" s="77"/>
      <c r="H5" s="77"/>
      <c r="I5" s="77"/>
      <c r="J5" s="77"/>
      <c r="K5" s="77"/>
      <c r="L5" s="77"/>
      <c r="M5" s="77"/>
      <c r="N5" s="77"/>
    </row>
    <row r="6" spans="1:14" x14ac:dyDescent="0.25">
      <c r="A6" s="77"/>
      <c r="B6" s="77"/>
      <c r="C6" s="77"/>
      <c r="D6" s="77"/>
      <c r="E6" s="77"/>
      <c r="F6" s="77"/>
      <c r="G6" s="77"/>
      <c r="H6" s="77"/>
      <c r="I6" s="77"/>
      <c r="J6" s="77"/>
      <c r="K6" s="77"/>
      <c r="L6" s="77"/>
      <c r="M6" s="77"/>
      <c r="N6" s="77"/>
    </row>
    <row r="7" spans="1:14" ht="15.6" customHeight="1" x14ac:dyDescent="0.25">
      <c r="A7" s="18" t="s">
        <v>430</v>
      </c>
      <c r="B7" s="18"/>
      <c r="C7" s="18"/>
      <c r="D7" s="18"/>
      <c r="E7" s="18"/>
      <c r="F7" s="18"/>
      <c r="G7" s="18"/>
      <c r="H7" s="18"/>
      <c r="I7" s="18"/>
      <c r="J7" s="18"/>
      <c r="K7" s="27"/>
      <c r="L7" s="18"/>
      <c r="M7" s="18"/>
      <c r="N7" s="18"/>
    </row>
    <row r="8" spans="1:14" ht="15.6" customHeight="1" x14ac:dyDescent="0.25">
      <c r="A8" s="77" t="s">
        <v>359</v>
      </c>
      <c r="B8" s="77"/>
      <c r="C8" s="77"/>
      <c r="D8" s="77"/>
      <c r="E8" s="77"/>
      <c r="F8" s="77"/>
      <c r="G8" s="77"/>
      <c r="H8" s="77"/>
      <c r="I8" s="77"/>
      <c r="J8" s="77"/>
      <c r="K8" s="77"/>
      <c r="L8" s="77"/>
      <c r="M8" s="77"/>
      <c r="N8" s="77"/>
    </row>
    <row r="9" spans="1:14" x14ac:dyDescent="0.25">
      <c r="A9" s="77"/>
      <c r="B9" s="77"/>
      <c r="C9" s="77"/>
      <c r="D9" s="77"/>
      <c r="E9" s="77"/>
      <c r="F9" s="77"/>
      <c r="G9" s="77"/>
      <c r="H9" s="77"/>
      <c r="I9" s="77"/>
      <c r="J9" s="77"/>
      <c r="K9" s="77"/>
      <c r="L9" s="77"/>
      <c r="M9" s="77"/>
      <c r="N9" s="77"/>
    </row>
    <row r="10" spans="1:14" x14ac:dyDescent="0.25">
      <c r="A10" s="17"/>
      <c r="B10" s="17"/>
      <c r="C10" s="17"/>
      <c r="D10" s="17"/>
      <c r="E10" s="17"/>
      <c r="F10" s="17"/>
      <c r="G10" s="17"/>
      <c r="H10" s="17"/>
      <c r="I10" s="17"/>
      <c r="J10" s="17"/>
      <c r="K10" s="28"/>
      <c r="L10" s="17"/>
      <c r="M10" s="17"/>
      <c r="N10" s="17"/>
    </row>
    <row r="11" spans="1:14" ht="15.6" customHeight="1" x14ac:dyDescent="0.25">
      <c r="A11" s="77" t="s">
        <v>470</v>
      </c>
      <c r="B11" s="77"/>
      <c r="C11" s="77"/>
      <c r="D11" s="77"/>
      <c r="E11" s="77"/>
      <c r="F11" s="77"/>
      <c r="G11" s="77"/>
      <c r="H11" s="77"/>
      <c r="I11" s="77"/>
      <c r="J11" s="77"/>
      <c r="K11" s="77"/>
      <c r="L11" s="77"/>
      <c r="M11" s="77"/>
      <c r="N11" s="77"/>
    </row>
    <row r="12" spans="1:14" x14ac:dyDescent="0.25">
      <c r="A12" s="77"/>
      <c r="B12" s="77"/>
      <c r="C12" s="77"/>
      <c r="D12" s="77"/>
      <c r="E12" s="77"/>
      <c r="F12" s="77"/>
      <c r="G12" s="77"/>
      <c r="H12" s="77"/>
      <c r="I12" s="77"/>
      <c r="J12" s="77"/>
      <c r="K12" s="77"/>
      <c r="L12" s="77"/>
      <c r="M12" s="77"/>
      <c r="N12" s="77"/>
    </row>
    <row r="13" spans="1:14" x14ac:dyDescent="0.25">
      <c r="A13" s="17"/>
      <c r="B13" s="17"/>
      <c r="C13" s="17"/>
      <c r="D13" s="17"/>
      <c r="E13" s="17"/>
      <c r="F13" s="17"/>
      <c r="G13" s="17"/>
      <c r="H13" s="17"/>
      <c r="I13" s="17"/>
      <c r="J13" s="17"/>
      <c r="K13" s="28"/>
      <c r="L13" s="17"/>
      <c r="M13" s="17"/>
      <c r="N13" s="17"/>
    </row>
    <row r="14" spans="1:14" ht="15.6" customHeight="1" x14ac:dyDescent="0.25">
      <c r="A14" s="77" t="s">
        <v>435</v>
      </c>
      <c r="B14" s="77"/>
      <c r="C14" s="77"/>
      <c r="D14" s="77"/>
      <c r="E14" s="77"/>
      <c r="F14" s="77"/>
      <c r="G14" s="77"/>
      <c r="H14" s="77"/>
      <c r="I14" s="77"/>
      <c r="J14" s="77"/>
      <c r="K14" s="77"/>
      <c r="L14" s="77"/>
      <c r="M14" s="77"/>
      <c r="N14" s="77"/>
    </row>
    <row r="15" spans="1:14" x14ac:dyDescent="0.25">
      <c r="A15" s="77"/>
      <c r="B15" s="77"/>
      <c r="C15" s="77"/>
      <c r="D15" s="77"/>
      <c r="E15" s="77"/>
      <c r="F15" s="77"/>
      <c r="G15" s="77"/>
      <c r="H15" s="77"/>
      <c r="I15" s="77"/>
      <c r="J15" s="77"/>
      <c r="K15" s="77"/>
      <c r="L15" s="77"/>
      <c r="M15" s="77"/>
      <c r="N15" s="77"/>
    </row>
    <row r="16" spans="1:14" x14ac:dyDescent="0.25">
      <c r="A16" s="17"/>
      <c r="B16" s="17"/>
      <c r="C16" s="17"/>
      <c r="D16" s="17"/>
      <c r="E16" s="17"/>
      <c r="F16" s="17"/>
      <c r="G16" s="17"/>
      <c r="H16" s="17"/>
      <c r="I16" s="17"/>
      <c r="J16" s="17"/>
      <c r="K16" s="28"/>
      <c r="L16" s="17"/>
      <c r="M16" s="17"/>
      <c r="N16" s="17"/>
    </row>
    <row r="17" spans="1:15" x14ac:dyDescent="0.25">
      <c r="A17" s="12" t="s">
        <v>436</v>
      </c>
      <c r="B17" s="13"/>
      <c r="C17" s="13"/>
      <c r="D17" s="14"/>
      <c r="E17" s="1"/>
      <c r="F17" s="13"/>
      <c r="G17" s="15"/>
      <c r="H17" s="13"/>
      <c r="I17" s="1"/>
      <c r="J17" s="1"/>
      <c r="K17" s="29"/>
      <c r="L17" s="13"/>
      <c r="M17" s="14"/>
      <c r="N17" s="13"/>
    </row>
    <row r="18" spans="1:15" x14ac:dyDescent="0.25">
      <c r="A18" s="13" t="s">
        <v>360</v>
      </c>
      <c r="B18" s="16">
        <v>448</v>
      </c>
      <c r="C18" s="13"/>
      <c r="D18" s="14"/>
      <c r="E18" s="1"/>
      <c r="F18" s="13"/>
      <c r="G18" s="15"/>
      <c r="H18" s="13"/>
      <c r="I18" s="1"/>
      <c r="J18" s="1"/>
      <c r="K18" s="29"/>
      <c r="L18" s="13"/>
      <c r="M18" s="14"/>
      <c r="N18" s="13"/>
    </row>
    <row r="19" spans="1:15" x14ac:dyDescent="0.25">
      <c r="A19" s="2"/>
      <c r="B19" s="2"/>
      <c r="C19" s="3"/>
      <c r="D19" s="4"/>
      <c r="E19" s="3"/>
      <c r="F19" s="2"/>
      <c r="G19" s="5"/>
      <c r="H19" s="2"/>
      <c r="I19" s="4"/>
      <c r="J19" s="3"/>
      <c r="K19" s="30"/>
      <c r="L19" s="2"/>
      <c r="M19" s="4"/>
      <c r="N19" s="2"/>
    </row>
    <row r="20" spans="1:15" ht="105" customHeight="1" x14ac:dyDescent="0.25">
      <c r="A20" s="21" t="s">
        <v>354</v>
      </c>
      <c r="B20" s="22" t="s">
        <v>355</v>
      </c>
      <c r="C20" s="23" t="s">
        <v>437</v>
      </c>
      <c r="D20" s="23" t="s">
        <v>471</v>
      </c>
      <c r="E20" s="23" t="s">
        <v>438</v>
      </c>
      <c r="F20" s="23" t="s">
        <v>439</v>
      </c>
      <c r="G20" s="23" t="s">
        <v>426</v>
      </c>
      <c r="H20" s="22" t="s">
        <v>440</v>
      </c>
      <c r="I20" s="25" t="s">
        <v>427</v>
      </c>
      <c r="J20" s="23" t="s">
        <v>441</v>
      </c>
      <c r="K20" s="31" t="s">
        <v>428</v>
      </c>
      <c r="L20" s="24" t="s">
        <v>425</v>
      </c>
      <c r="M20" s="24" t="s">
        <v>429</v>
      </c>
      <c r="N20" s="24" t="s">
        <v>364</v>
      </c>
    </row>
    <row r="21" spans="1:15" s="20" customFormat="1" ht="15" x14ac:dyDescent="0.25">
      <c r="A21" s="35">
        <v>109901</v>
      </c>
      <c r="B21" s="34" t="s">
        <v>443</v>
      </c>
      <c r="C21" s="36">
        <v>403.48399999999998</v>
      </c>
      <c r="D21" s="37">
        <v>90133068</v>
      </c>
      <c r="E21" s="34">
        <v>420.95699999999999</v>
      </c>
      <c r="F21" s="38">
        <v>261</v>
      </c>
      <c r="G21" s="45">
        <f>C21/F21</f>
        <v>1.5459157088122604</v>
      </c>
      <c r="H21" s="34">
        <v>90</v>
      </c>
      <c r="I21" s="36">
        <f>G21*H21</f>
        <v>139.13241379310344</v>
      </c>
      <c r="J21" s="36">
        <f>IF(E21-I21&gt;0,E21-I21,((F21-H21)*G21))</f>
        <v>281.82458620689658</v>
      </c>
      <c r="K21" s="37">
        <f>D21/E21</f>
        <v>214114.66729380912</v>
      </c>
      <c r="L21" s="34">
        <v>0</v>
      </c>
      <c r="M21" s="37">
        <f>D21/J21</f>
        <v>319819.74750006513</v>
      </c>
      <c r="N21" s="34">
        <v>1</v>
      </c>
      <c r="O21" s="19"/>
    </row>
    <row r="22" spans="1:15" s="20" customFormat="1" ht="15" x14ac:dyDescent="0.25">
      <c r="A22" s="35">
        <v>5901</v>
      </c>
      <c r="B22" s="34" t="s">
        <v>381</v>
      </c>
      <c r="C22" s="36">
        <v>795.32399999999996</v>
      </c>
      <c r="D22" s="37">
        <v>249094432</v>
      </c>
      <c r="E22" s="34">
        <v>824.98300000000006</v>
      </c>
      <c r="F22" s="38">
        <v>450</v>
      </c>
      <c r="G22" s="45">
        <f t="shared" ref="G22:G85" si="0">C22/F22</f>
        <v>1.7673866666666667</v>
      </c>
      <c r="H22" s="34">
        <v>64</v>
      </c>
      <c r="I22" s="36">
        <f t="shared" ref="I22:I85" si="1">G22*H22</f>
        <v>113.11274666666667</v>
      </c>
      <c r="J22" s="36">
        <f t="shared" ref="J22:J85" si="2">IF(E22-I22&gt;0,E22-I22,((F22-H22)*G22))</f>
        <v>711.87025333333338</v>
      </c>
      <c r="K22" s="37">
        <f>D22/E22</f>
        <v>301938.86661906971</v>
      </c>
      <c r="L22" s="34">
        <v>0</v>
      </c>
      <c r="M22" s="37">
        <f>D22/J22</f>
        <v>349915.49490039091</v>
      </c>
      <c r="N22" s="34">
        <v>1</v>
      </c>
      <c r="O22" s="19"/>
    </row>
    <row r="23" spans="1:15" s="20" customFormat="1" ht="15" x14ac:dyDescent="0.25">
      <c r="A23" s="35">
        <v>220915</v>
      </c>
      <c r="B23" s="34" t="s">
        <v>450</v>
      </c>
      <c r="C23" s="36">
        <v>7386.7060000000001</v>
      </c>
      <c r="D23" s="37">
        <v>2339159257</v>
      </c>
      <c r="E23" s="34">
        <v>7442.973</v>
      </c>
      <c r="F23" s="38">
        <v>6229</v>
      </c>
      <c r="G23" s="45">
        <f t="shared" si="0"/>
        <v>1.1858574410017659</v>
      </c>
      <c r="H23" s="34">
        <v>180</v>
      </c>
      <c r="I23" s="36">
        <f t="shared" si="1"/>
        <v>213.45433938031786</v>
      </c>
      <c r="J23" s="36">
        <f t="shared" si="2"/>
        <v>7229.5186606196821</v>
      </c>
      <c r="K23" s="37">
        <v>314277.54164901579</v>
      </c>
      <c r="L23" s="34">
        <v>0</v>
      </c>
      <c r="M23" s="37">
        <f t="shared" ref="M23:M86" si="3">D23/J23</f>
        <v>323556.70782645128</v>
      </c>
      <c r="N23" s="34">
        <v>1</v>
      </c>
      <c r="O23" s="19"/>
    </row>
    <row r="24" spans="1:15" s="20" customFormat="1" ht="15" x14ac:dyDescent="0.25">
      <c r="A24" s="35">
        <v>39904</v>
      </c>
      <c r="B24" s="34" t="s">
        <v>376</v>
      </c>
      <c r="C24" s="36">
        <v>244.089</v>
      </c>
      <c r="D24" s="37">
        <v>72964322</v>
      </c>
      <c r="E24" s="34">
        <v>237.69300000000001</v>
      </c>
      <c r="F24" s="38">
        <v>145</v>
      </c>
      <c r="G24" s="45">
        <f t="shared" si="0"/>
        <v>1.6833724137931034</v>
      </c>
      <c r="H24" s="34">
        <v>53</v>
      </c>
      <c r="I24" s="36">
        <f t="shared" si="1"/>
        <v>89.218737931034482</v>
      </c>
      <c r="J24" s="36">
        <f t="shared" si="2"/>
        <v>148.47426206896552</v>
      </c>
      <c r="K24" s="37">
        <v>306968.7453984762</v>
      </c>
      <c r="L24" s="34">
        <v>0</v>
      </c>
      <c r="M24" s="37">
        <f t="shared" si="3"/>
        <v>491427.40959445521</v>
      </c>
      <c r="N24" s="34">
        <v>1</v>
      </c>
      <c r="O24" s="19"/>
    </row>
    <row r="25" spans="1:15" s="20" customFormat="1" ht="15" x14ac:dyDescent="0.25">
      <c r="A25" s="35">
        <v>138904</v>
      </c>
      <c r="B25" s="34" t="s">
        <v>410</v>
      </c>
      <c r="C25" s="36">
        <v>264.29000000000002</v>
      </c>
      <c r="D25" s="37">
        <v>49492446</v>
      </c>
      <c r="E25" s="34">
        <v>264.72800000000001</v>
      </c>
      <c r="F25" s="38">
        <v>84</v>
      </c>
      <c r="G25" s="45">
        <f t="shared" si="0"/>
        <v>3.1463095238095242</v>
      </c>
      <c r="H25" s="34">
        <v>50</v>
      </c>
      <c r="I25" s="36">
        <f t="shared" si="1"/>
        <v>157.3154761904762</v>
      </c>
      <c r="J25" s="36">
        <f t="shared" si="2"/>
        <v>107.4125238095238</v>
      </c>
      <c r="K25" s="37">
        <v>186955.84146746848</v>
      </c>
      <c r="L25" s="34">
        <v>0</v>
      </c>
      <c r="M25" s="37">
        <f t="shared" si="3"/>
        <v>460769.78963612916</v>
      </c>
      <c r="N25" s="34">
        <v>1</v>
      </c>
      <c r="O25" s="19"/>
    </row>
    <row r="26" spans="1:15" s="20" customFormat="1" ht="15" x14ac:dyDescent="0.25">
      <c r="A26" s="35">
        <v>187901</v>
      </c>
      <c r="B26" s="34" t="s">
        <v>273</v>
      </c>
      <c r="C26" s="36">
        <v>757.08799999999997</v>
      </c>
      <c r="D26" s="37">
        <v>242755717</v>
      </c>
      <c r="E26" s="34">
        <v>778.57600000000002</v>
      </c>
      <c r="F26" s="38">
        <v>489</v>
      </c>
      <c r="G26" s="45">
        <f t="shared" si="0"/>
        <v>1.548237218813906</v>
      </c>
      <c r="H26" s="34">
        <v>69</v>
      </c>
      <c r="I26" s="36">
        <f t="shared" si="1"/>
        <v>106.82836809815952</v>
      </c>
      <c r="J26" s="36">
        <f t="shared" si="2"/>
        <v>671.74763190184046</v>
      </c>
      <c r="K26" s="37">
        <v>311794.50304145005</v>
      </c>
      <c r="L26" s="34">
        <v>0</v>
      </c>
      <c r="M26" s="37">
        <f t="shared" si="3"/>
        <v>361379.3416922277</v>
      </c>
      <c r="N26" s="34">
        <v>1</v>
      </c>
      <c r="O26" s="19"/>
    </row>
    <row r="27" spans="1:15" s="20" customFormat="1" ht="15" x14ac:dyDescent="0.25">
      <c r="A27" s="35">
        <v>178902</v>
      </c>
      <c r="B27" s="34" t="s">
        <v>250</v>
      </c>
      <c r="C27" s="36">
        <v>1900.259</v>
      </c>
      <c r="D27" s="37">
        <v>509430606</v>
      </c>
      <c r="E27" s="34">
        <v>1864.5440000000001</v>
      </c>
      <c r="F27" s="38">
        <v>1374</v>
      </c>
      <c r="G27" s="45">
        <f t="shared" si="0"/>
        <v>1.3830123726346435</v>
      </c>
      <c r="H27" s="34">
        <v>269</v>
      </c>
      <c r="I27" s="36">
        <f t="shared" si="1"/>
        <v>372.03032823871911</v>
      </c>
      <c r="J27" s="36">
        <f t="shared" si="2"/>
        <v>1492.5136717612809</v>
      </c>
      <c r="K27" s="37">
        <v>273219.94332126243</v>
      </c>
      <c r="L27" s="34">
        <v>0</v>
      </c>
      <c r="M27" s="37">
        <f t="shared" si="3"/>
        <v>341323.91256344924</v>
      </c>
      <c r="N27" s="34">
        <v>1</v>
      </c>
      <c r="O27" s="19"/>
    </row>
    <row r="28" spans="1:15" s="20" customFormat="1" ht="15" x14ac:dyDescent="0.25">
      <c r="A28" s="35">
        <v>203902</v>
      </c>
      <c r="B28" s="34" t="s">
        <v>448</v>
      </c>
      <c r="C28" s="36">
        <v>639.38300000000004</v>
      </c>
      <c r="D28" s="37">
        <v>193994191</v>
      </c>
      <c r="E28" s="34">
        <v>673.21600000000001</v>
      </c>
      <c r="F28" s="38">
        <v>408</v>
      </c>
      <c r="G28" s="45">
        <f t="shared" si="0"/>
        <v>1.5671151960784315</v>
      </c>
      <c r="H28" s="34">
        <v>47</v>
      </c>
      <c r="I28" s="36">
        <f t="shared" si="1"/>
        <v>73.654414215686288</v>
      </c>
      <c r="J28" s="36">
        <f t="shared" si="2"/>
        <v>599.56158578431371</v>
      </c>
      <c r="K28" s="37">
        <v>288160.39874275122</v>
      </c>
      <c r="L28" s="34">
        <v>0</v>
      </c>
      <c r="M28" s="37">
        <f t="shared" si="3"/>
        <v>323560.07389337226</v>
      </c>
      <c r="N28" s="34">
        <v>1</v>
      </c>
      <c r="O28" s="19"/>
    </row>
    <row r="29" spans="1:15" s="20" customFormat="1" ht="15" x14ac:dyDescent="0.25">
      <c r="A29" s="35">
        <v>1902</v>
      </c>
      <c r="B29" s="34" t="s">
        <v>0</v>
      </c>
      <c r="C29" s="36">
        <v>905.55200000000002</v>
      </c>
      <c r="D29" s="37">
        <v>270576122</v>
      </c>
      <c r="E29" s="34">
        <v>875.51200000000006</v>
      </c>
      <c r="F29" s="38">
        <v>568</v>
      </c>
      <c r="G29" s="45">
        <f t="shared" si="0"/>
        <v>1.5942816901408452</v>
      </c>
      <c r="H29" s="34">
        <v>81</v>
      </c>
      <c r="I29" s="36">
        <f t="shared" si="1"/>
        <v>129.13681690140845</v>
      </c>
      <c r="J29" s="36">
        <f t="shared" si="2"/>
        <v>746.37518309859161</v>
      </c>
      <c r="K29" s="37">
        <v>309049.01589013054</v>
      </c>
      <c r="L29" s="34">
        <v>0</v>
      </c>
      <c r="M29" s="37">
        <f t="shared" si="3"/>
        <v>362520.25539849512</v>
      </c>
      <c r="N29" s="34">
        <v>1</v>
      </c>
      <c r="O29" s="19"/>
    </row>
    <row r="30" spans="1:15" s="20" customFormat="1" ht="15" x14ac:dyDescent="0.25">
      <c r="A30" s="35">
        <v>174901</v>
      </c>
      <c r="B30" s="34" t="s">
        <v>244</v>
      </c>
      <c r="C30" s="36">
        <v>609.11500000000001</v>
      </c>
      <c r="D30" s="37">
        <v>160688238</v>
      </c>
      <c r="E30" s="34">
        <v>587.17899999999997</v>
      </c>
      <c r="F30" s="38">
        <v>379</v>
      </c>
      <c r="G30" s="45">
        <f t="shared" si="0"/>
        <v>1.6071635883905013</v>
      </c>
      <c r="H30" s="34">
        <v>69</v>
      </c>
      <c r="I30" s="36">
        <f t="shared" si="1"/>
        <v>110.89428759894459</v>
      </c>
      <c r="J30" s="36">
        <f t="shared" si="2"/>
        <v>476.2847124010554</v>
      </c>
      <c r="K30" s="37">
        <v>273661.41840903711</v>
      </c>
      <c r="L30" s="34">
        <v>0</v>
      </c>
      <c r="M30" s="37">
        <f t="shared" si="3"/>
        <v>337378.53392340778</v>
      </c>
      <c r="N30" s="34">
        <v>1</v>
      </c>
      <c r="O30" s="19"/>
    </row>
    <row r="31" spans="1:15" s="20" customFormat="1" ht="15" x14ac:dyDescent="0.25">
      <c r="A31" s="35">
        <v>226901</v>
      </c>
      <c r="B31" s="34" t="s">
        <v>422</v>
      </c>
      <c r="C31" s="36">
        <v>775.98699999999997</v>
      </c>
      <c r="D31" s="37">
        <v>250745984</v>
      </c>
      <c r="E31" s="34">
        <v>785.00100000000009</v>
      </c>
      <c r="F31" s="38">
        <v>487</v>
      </c>
      <c r="G31" s="45">
        <f t="shared" si="0"/>
        <v>1.5934024640657083</v>
      </c>
      <c r="H31" s="34">
        <v>92</v>
      </c>
      <c r="I31" s="36">
        <f t="shared" si="1"/>
        <v>146.59302669404516</v>
      </c>
      <c r="J31" s="36">
        <f t="shared" si="2"/>
        <v>638.4079733059549</v>
      </c>
      <c r="K31" s="37">
        <v>319421.22876276588</v>
      </c>
      <c r="L31" s="34">
        <v>0</v>
      </c>
      <c r="M31" s="37">
        <f t="shared" si="3"/>
        <v>392767.62585142528</v>
      </c>
      <c r="N31" s="34">
        <v>1</v>
      </c>
      <c r="O31" s="19"/>
    </row>
    <row r="32" spans="1:15" s="20" customFormat="1" ht="15" x14ac:dyDescent="0.25">
      <c r="A32" s="35">
        <v>114902</v>
      </c>
      <c r="B32" s="34" t="s">
        <v>158</v>
      </c>
      <c r="C32" s="36">
        <v>1349.7739999999999</v>
      </c>
      <c r="D32" s="37">
        <v>385950913</v>
      </c>
      <c r="E32" s="34">
        <v>1425.41</v>
      </c>
      <c r="F32" s="38">
        <v>906</v>
      </c>
      <c r="G32" s="45">
        <f t="shared" si="0"/>
        <v>1.4898167770419424</v>
      </c>
      <c r="H32" s="34">
        <v>205</v>
      </c>
      <c r="I32" s="36">
        <f t="shared" si="1"/>
        <v>305.4124392935982</v>
      </c>
      <c r="J32" s="36">
        <f t="shared" si="2"/>
        <v>1119.9975607064018</v>
      </c>
      <c r="K32" s="37">
        <v>270764.84169467026</v>
      </c>
      <c r="L32" s="34">
        <v>0</v>
      </c>
      <c r="M32" s="37">
        <f t="shared" si="3"/>
        <v>344599.77998217609</v>
      </c>
      <c r="N32" s="34">
        <v>1</v>
      </c>
      <c r="O32" s="19"/>
    </row>
    <row r="33" spans="1:15" s="20" customFormat="1" ht="15" x14ac:dyDescent="0.25">
      <c r="A33" s="35">
        <v>18908</v>
      </c>
      <c r="B33" s="34" t="s">
        <v>16</v>
      </c>
      <c r="C33" s="36">
        <v>247.02</v>
      </c>
      <c r="D33" s="37">
        <v>75646201</v>
      </c>
      <c r="E33" s="34">
        <v>244.74700000000001</v>
      </c>
      <c r="F33" s="38">
        <v>127</v>
      </c>
      <c r="G33" s="45">
        <f t="shared" si="0"/>
        <v>1.9450393700787403</v>
      </c>
      <c r="H33" s="34">
        <v>32</v>
      </c>
      <c r="I33" s="36">
        <f t="shared" si="1"/>
        <v>62.241259842519689</v>
      </c>
      <c r="J33" s="36">
        <f t="shared" si="2"/>
        <v>182.50574015748032</v>
      </c>
      <c r="K33" s="37">
        <v>309079.17563851649</v>
      </c>
      <c r="L33" s="34">
        <v>0</v>
      </c>
      <c r="M33" s="37">
        <f t="shared" si="3"/>
        <v>414486.6946909533</v>
      </c>
      <c r="N33" s="34">
        <v>1</v>
      </c>
      <c r="O33" s="19"/>
    </row>
    <row r="34" spans="1:15" s="20" customFormat="1" ht="15" x14ac:dyDescent="0.25">
      <c r="A34" s="35">
        <v>174902</v>
      </c>
      <c r="B34" s="34" t="s">
        <v>414</v>
      </c>
      <c r="C34" s="36">
        <v>812.80600000000004</v>
      </c>
      <c r="D34" s="37">
        <v>238020094</v>
      </c>
      <c r="E34" s="34">
        <v>769.97300000000007</v>
      </c>
      <c r="F34" s="38">
        <v>522</v>
      </c>
      <c r="G34" s="45">
        <f t="shared" si="0"/>
        <v>1.5570996168582376</v>
      </c>
      <c r="H34" s="34">
        <v>65</v>
      </c>
      <c r="I34" s="36">
        <f t="shared" si="1"/>
        <v>101.21147509578545</v>
      </c>
      <c r="J34" s="36">
        <f t="shared" si="2"/>
        <v>668.76152490421464</v>
      </c>
      <c r="K34" s="37">
        <v>309127.84474260785</v>
      </c>
      <c r="L34" s="34">
        <v>0</v>
      </c>
      <c r="M34" s="37">
        <f t="shared" si="3"/>
        <v>355911.76396412926</v>
      </c>
      <c r="N34" s="34">
        <v>1</v>
      </c>
      <c r="O34" s="19"/>
    </row>
    <row r="35" spans="1:15" s="20" customFormat="1" ht="15" x14ac:dyDescent="0.25">
      <c r="A35" s="35">
        <v>178905</v>
      </c>
      <c r="B35" s="34" t="s">
        <v>251</v>
      </c>
      <c r="C35" s="36">
        <v>450.49900000000002</v>
      </c>
      <c r="D35" s="37">
        <v>93399750</v>
      </c>
      <c r="E35" s="34">
        <v>400.70800000000003</v>
      </c>
      <c r="F35" s="38">
        <v>274</v>
      </c>
      <c r="G35" s="45">
        <f t="shared" si="0"/>
        <v>1.6441569343065694</v>
      </c>
      <c r="H35" s="34">
        <v>80</v>
      </c>
      <c r="I35" s="36">
        <f t="shared" si="1"/>
        <v>131.53255474452556</v>
      </c>
      <c r="J35" s="36">
        <f t="shared" si="2"/>
        <v>269.17544525547447</v>
      </c>
      <c r="K35" s="37">
        <v>233086.81134392123</v>
      </c>
      <c r="L35" s="34">
        <v>0</v>
      </c>
      <c r="M35" s="37">
        <f t="shared" si="3"/>
        <v>346984.65869111603</v>
      </c>
      <c r="N35" s="34">
        <v>1</v>
      </c>
      <c r="O35" s="19"/>
    </row>
    <row r="36" spans="1:15" s="20" customFormat="1" ht="15" x14ac:dyDescent="0.25">
      <c r="A36" s="35">
        <v>49906</v>
      </c>
      <c r="B36" s="34" t="s">
        <v>51</v>
      </c>
      <c r="C36" s="36">
        <v>726.36</v>
      </c>
      <c r="D36" s="37">
        <v>188983311</v>
      </c>
      <c r="E36" s="34">
        <v>698.24</v>
      </c>
      <c r="F36" s="38">
        <v>482</v>
      </c>
      <c r="G36" s="45">
        <f t="shared" si="0"/>
        <v>1.5069709543568466</v>
      </c>
      <c r="H36" s="34">
        <v>232</v>
      </c>
      <c r="I36" s="36">
        <f t="shared" si="1"/>
        <v>349.61726141078839</v>
      </c>
      <c r="J36" s="36">
        <f t="shared" si="2"/>
        <v>348.62273858921162</v>
      </c>
      <c r="K36" s="37">
        <v>270656.66676214483</v>
      </c>
      <c r="L36" s="34">
        <v>0</v>
      </c>
      <c r="M36" s="37">
        <f t="shared" si="3"/>
        <v>542085.44102650287</v>
      </c>
      <c r="N36" s="34">
        <v>1</v>
      </c>
      <c r="O36" s="19"/>
    </row>
    <row r="37" spans="1:15" s="20" customFormat="1" ht="15" x14ac:dyDescent="0.25">
      <c r="A37" s="35">
        <v>107905</v>
      </c>
      <c r="B37" s="34" t="s">
        <v>365</v>
      </c>
      <c r="C37" s="36">
        <v>2101.2199999999998</v>
      </c>
      <c r="D37" s="37">
        <v>547186211</v>
      </c>
      <c r="E37" s="34">
        <v>1977.8050000000001</v>
      </c>
      <c r="F37" s="38">
        <v>1557</v>
      </c>
      <c r="G37" s="45">
        <f t="shared" si="0"/>
        <v>1.3495311496467564</v>
      </c>
      <c r="H37" s="34">
        <v>291</v>
      </c>
      <c r="I37" s="36">
        <f t="shared" si="1"/>
        <v>392.71356454720609</v>
      </c>
      <c r="J37" s="36">
        <f t="shared" si="2"/>
        <v>1585.091435452794</v>
      </c>
      <c r="K37" s="37">
        <v>276663.37732991879</v>
      </c>
      <c r="L37" s="34">
        <v>0</v>
      </c>
      <c r="M37" s="37">
        <f t="shared" si="3"/>
        <v>345207.97902342578</v>
      </c>
      <c r="N37" s="34">
        <v>1</v>
      </c>
      <c r="O37" s="19"/>
    </row>
    <row r="38" spans="1:15" s="20" customFormat="1" ht="15" x14ac:dyDescent="0.25">
      <c r="A38" s="35">
        <v>210906</v>
      </c>
      <c r="B38" s="34" t="s">
        <v>301</v>
      </c>
      <c r="C38" s="36">
        <v>171.422</v>
      </c>
      <c r="D38" s="37">
        <v>43696457</v>
      </c>
      <c r="E38" s="34">
        <v>153.35900000000001</v>
      </c>
      <c r="F38" s="38">
        <v>97</v>
      </c>
      <c r="G38" s="45">
        <f t="shared" si="0"/>
        <v>1.7672371134020619</v>
      </c>
      <c r="H38" s="34">
        <v>39</v>
      </c>
      <c r="I38" s="36">
        <f t="shared" si="1"/>
        <v>68.922247422680414</v>
      </c>
      <c r="J38" s="36">
        <f t="shared" si="2"/>
        <v>84.436752577319595</v>
      </c>
      <c r="K38" s="37">
        <v>284929.19880802557</v>
      </c>
      <c r="L38" s="34">
        <v>0</v>
      </c>
      <c r="M38" s="37">
        <f t="shared" si="3"/>
        <v>517505.18188139354</v>
      </c>
      <c r="N38" s="34">
        <v>1</v>
      </c>
      <c r="O38" s="19"/>
    </row>
    <row r="39" spans="1:15" s="20" customFormat="1" ht="15" x14ac:dyDescent="0.25">
      <c r="A39" s="35">
        <v>166902</v>
      </c>
      <c r="B39" s="34" t="s">
        <v>229</v>
      </c>
      <c r="C39" s="36">
        <v>282.37</v>
      </c>
      <c r="D39" s="37">
        <v>76216711</v>
      </c>
      <c r="E39" s="34">
        <v>339.51800000000003</v>
      </c>
      <c r="F39" s="38">
        <v>166</v>
      </c>
      <c r="G39" s="45">
        <f t="shared" si="0"/>
        <v>1.7010240963855423</v>
      </c>
      <c r="H39" s="34">
        <v>86</v>
      </c>
      <c r="I39" s="36">
        <f t="shared" si="1"/>
        <v>146.28807228915664</v>
      </c>
      <c r="J39" s="36">
        <f t="shared" si="2"/>
        <v>193.22992771084338</v>
      </c>
      <c r="K39" s="37">
        <v>224485.03761214425</v>
      </c>
      <c r="L39" s="34">
        <v>0</v>
      </c>
      <c r="M39" s="37">
        <f t="shared" si="3"/>
        <v>394435.33360967552</v>
      </c>
      <c r="N39" s="34">
        <v>1</v>
      </c>
      <c r="O39" s="19"/>
    </row>
    <row r="40" spans="1:15" s="20" customFormat="1" ht="15" x14ac:dyDescent="0.25">
      <c r="A40" s="35">
        <v>161924</v>
      </c>
      <c r="B40" s="34" t="s">
        <v>225</v>
      </c>
      <c r="C40" s="36">
        <v>269.43799999999999</v>
      </c>
      <c r="D40" s="37">
        <v>60565969</v>
      </c>
      <c r="E40" s="34">
        <v>229.55200000000002</v>
      </c>
      <c r="F40" s="38">
        <v>170</v>
      </c>
      <c r="G40" s="45">
        <f t="shared" si="0"/>
        <v>1.5849294117647059</v>
      </c>
      <c r="H40" s="34">
        <v>87</v>
      </c>
      <c r="I40" s="36">
        <f t="shared" si="1"/>
        <v>137.8888588235294</v>
      </c>
      <c r="J40" s="36">
        <f t="shared" si="2"/>
        <v>91.663141176470617</v>
      </c>
      <c r="K40" s="37">
        <v>263844.22265978949</v>
      </c>
      <c r="L40" s="34">
        <v>0</v>
      </c>
      <c r="M40" s="37">
        <f t="shared" si="3"/>
        <v>660745.07400305988</v>
      </c>
      <c r="N40" s="34">
        <v>1</v>
      </c>
      <c r="O40" s="19"/>
    </row>
    <row r="41" spans="1:15" s="20" customFormat="1" ht="15" x14ac:dyDescent="0.25">
      <c r="A41" s="35">
        <v>100905</v>
      </c>
      <c r="B41" s="34" t="s">
        <v>132</v>
      </c>
      <c r="C41" s="36">
        <v>2731.7730000000001</v>
      </c>
      <c r="D41" s="37">
        <v>815361569</v>
      </c>
      <c r="E41" s="34">
        <v>2685.703</v>
      </c>
      <c r="F41" s="38">
        <v>2218</v>
      </c>
      <c r="G41" s="45">
        <f t="shared" si="0"/>
        <v>1.2316379621280433</v>
      </c>
      <c r="H41" s="34">
        <v>131</v>
      </c>
      <c r="I41" s="36">
        <f t="shared" si="1"/>
        <v>161.34457303877369</v>
      </c>
      <c r="J41" s="36">
        <f t="shared" si="2"/>
        <v>2524.3584269612261</v>
      </c>
      <c r="K41" s="37">
        <v>303593.34930184018</v>
      </c>
      <c r="L41" s="34">
        <v>0</v>
      </c>
      <c r="M41" s="37">
        <f t="shared" si="3"/>
        <v>322997.54277823237</v>
      </c>
      <c r="N41" s="34">
        <v>1</v>
      </c>
      <c r="O41" s="19"/>
    </row>
    <row r="42" spans="1:15" s="20" customFormat="1" ht="15" x14ac:dyDescent="0.25">
      <c r="A42" s="35">
        <v>244901</v>
      </c>
      <c r="B42" s="34" t="s">
        <v>337</v>
      </c>
      <c r="C42" s="36">
        <v>231.77600000000001</v>
      </c>
      <c r="D42" s="37">
        <v>64825869</v>
      </c>
      <c r="E42" s="34">
        <v>253.65900000000002</v>
      </c>
      <c r="F42" s="38">
        <v>101</v>
      </c>
      <c r="G42" s="45">
        <f t="shared" si="0"/>
        <v>2.2948118811881191</v>
      </c>
      <c r="H42" s="34">
        <v>89</v>
      </c>
      <c r="I42" s="36">
        <f t="shared" si="1"/>
        <v>204.2382574257426</v>
      </c>
      <c r="J42" s="36">
        <f t="shared" si="2"/>
        <v>49.420742574257417</v>
      </c>
      <c r="K42" s="37">
        <v>255563.05512518773</v>
      </c>
      <c r="L42" s="34">
        <v>0</v>
      </c>
      <c r="M42" s="37">
        <f t="shared" si="3"/>
        <v>1311713.7789379738</v>
      </c>
      <c r="N42" s="34">
        <v>1</v>
      </c>
      <c r="O42" s="19"/>
    </row>
    <row r="43" spans="1:15" s="20" customFormat="1" ht="15" x14ac:dyDescent="0.25">
      <c r="A43" s="35">
        <v>65902</v>
      </c>
      <c r="B43" s="34" t="s">
        <v>366</v>
      </c>
      <c r="C43" s="36">
        <v>284.20499999999998</v>
      </c>
      <c r="D43" s="37">
        <v>51838365</v>
      </c>
      <c r="E43" s="34">
        <v>265.56800000000004</v>
      </c>
      <c r="F43" s="38">
        <v>133</v>
      </c>
      <c r="G43" s="45">
        <f t="shared" si="0"/>
        <v>2.1368796992481203</v>
      </c>
      <c r="H43" s="34">
        <v>86</v>
      </c>
      <c r="I43" s="36">
        <f t="shared" si="1"/>
        <v>183.77165413533834</v>
      </c>
      <c r="J43" s="36">
        <f t="shared" si="2"/>
        <v>81.796345864661703</v>
      </c>
      <c r="K43" s="37">
        <v>195198.08485962162</v>
      </c>
      <c r="L43" s="34">
        <v>0</v>
      </c>
      <c r="M43" s="37">
        <f t="shared" si="3"/>
        <v>633749.1540975502</v>
      </c>
      <c r="N43" s="34">
        <v>1</v>
      </c>
      <c r="O43" s="19"/>
    </row>
    <row r="44" spans="1:15" s="20" customFormat="1" ht="15" x14ac:dyDescent="0.25">
      <c r="A44" s="35">
        <v>19913</v>
      </c>
      <c r="B44" s="34" t="s">
        <v>367</v>
      </c>
      <c r="C44" s="36">
        <v>130.78800000000001</v>
      </c>
      <c r="D44" s="37">
        <v>18613271</v>
      </c>
      <c r="E44" s="34">
        <v>141.4</v>
      </c>
      <c r="F44" s="38">
        <v>79</v>
      </c>
      <c r="G44" s="45">
        <f t="shared" si="0"/>
        <v>1.6555443037974684</v>
      </c>
      <c r="H44" s="34">
        <v>54</v>
      </c>
      <c r="I44" s="36">
        <f t="shared" si="1"/>
        <v>89.399392405063296</v>
      </c>
      <c r="J44" s="36">
        <f t="shared" si="2"/>
        <v>52.00060759493671</v>
      </c>
      <c r="K44" s="37">
        <v>131635.57991513435</v>
      </c>
      <c r="L44" s="34">
        <v>0</v>
      </c>
      <c r="M44" s="37">
        <f t="shared" si="3"/>
        <v>357943.33683540212</v>
      </c>
      <c r="N44" s="34">
        <v>1</v>
      </c>
      <c r="O44" s="19"/>
    </row>
    <row r="45" spans="1:15" s="20" customFormat="1" ht="15" x14ac:dyDescent="0.25">
      <c r="A45" s="35">
        <v>50909</v>
      </c>
      <c r="B45" s="34" t="s">
        <v>444</v>
      </c>
      <c r="C45" s="36">
        <v>339.14600000000002</v>
      </c>
      <c r="D45" s="37">
        <v>71898566</v>
      </c>
      <c r="E45" s="34">
        <v>283.97000000000003</v>
      </c>
      <c r="F45" s="38">
        <v>205</v>
      </c>
      <c r="G45" s="45">
        <f t="shared" si="0"/>
        <v>1.6543707317073171</v>
      </c>
      <c r="H45" s="34">
        <v>42</v>
      </c>
      <c r="I45" s="36">
        <f t="shared" si="1"/>
        <v>69.483570731707317</v>
      </c>
      <c r="J45" s="36">
        <f t="shared" si="2"/>
        <v>214.48642926829271</v>
      </c>
      <c r="K45" s="37">
        <v>253190.71028629784</v>
      </c>
      <c r="L45" s="34">
        <v>0</v>
      </c>
      <c r="M45" s="37">
        <f t="shared" si="3"/>
        <v>335212.6577204793</v>
      </c>
      <c r="N45" s="34">
        <v>1</v>
      </c>
      <c r="O45" s="19"/>
    </row>
    <row r="46" spans="1:15" s="20" customFormat="1" ht="15" x14ac:dyDescent="0.25">
      <c r="A46" s="35">
        <v>92902</v>
      </c>
      <c r="B46" s="34" t="s">
        <v>121</v>
      </c>
      <c r="C46" s="36">
        <v>4990.0569999999998</v>
      </c>
      <c r="D46" s="37">
        <v>1608826229</v>
      </c>
      <c r="E46" s="34">
        <v>5214.2930000000006</v>
      </c>
      <c r="F46" s="38">
        <v>4031</v>
      </c>
      <c r="G46" s="45">
        <f t="shared" si="0"/>
        <v>1.2379203671545522</v>
      </c>
      <c r="H46" s="34">
        <v>179</v>
      </c>
      <c r="I46" s="36">
        <f t="shared" si="1"/>
        <v>221.58774572066486</v>
      </c>
      <c r="J46" s="36">
        <f t="shared" si="2"/>
        <v>4992.7052542793353</v>
      </c>
      <c r="K46" s="37">
        <v>308541.58540764777</v>
      </c>
      <c r="L46" s="34">
        <v>0</v>
      </c>
      <c r="M46" s="37">
        <f t="shared" si="3"/>
        <v>322235.37081846496</v>
      </c>
      <c r="N46" s="34">
        <v>1</v>
      </c>
      <c r="O46" s="19"/>
    </row>
    <row r="47" spans="1:15" s="20" customFormat="1" ht="15" x14ac:dyDescent="0.25">
      <c r="A47" s="35">
        <v>18907</v>
      </c>
      <c r="B47" s="34" t="s">
        <v>391</v>
      </c>
      <c r="C47" s="36">
        <v>366.26400000000001</v>
      </c>
      <c r="D47" s="37">
        <v>103868870</v>
      </c>
      <c r="E47" s="34">
        <v>346.92700000000002</v>
      </c>
      <c r="F47" s="38">
        <v>217</v>
      </c>
      <c r="G47" s="45">
        <f t="shared" si="0"/>
        <v>1.687852534562212</v>
      </c>
      <c r="H47" s="34">
        <v>22</v>
      </c>
      <c r="I47" s="36">
        <f t="shared" si="1"/>
        <v>37.13275576036866</v>
      </c>
      <c r="J47" s="36">
        <f t="shared" si="2"/>
        <v>309.79424423963138</v>
      </c>
      <c r="K47" s="37">
        <v>299396.90482435783</v>
      </c>
      <c r="L47" s="34">
        <v>0</v>
      </c>
      <c r="M47" s="37">
        <f t="shared" si="3"/>
        <v>335283.4080405173</v>
      </c>
      <c r="N47" s="34">
        <v>1</v>
      </c>
      <c r="O47" s="19"/>
    </row>
    <row r="48" spans="1:15" s="20" customFormat="1" ht="15" x14ac:dyDescent="0.25">
      <c r="A48" s="35">
        <v>219905</v>
      </c>
      <c r="B48" s="34" t="s">
        <v>420</v>
      </c>
      <c r="C48" s="36">
        <v>389.18200000000002</v>
      </c>
      <c r="D48" s="37">
        <v>91672310</v>
      </c>
      <c r="E48" s="34">
        <v>350.63400000000001</v>
      </c>
      <c r="F48" s="38">
        <v>234</v>
      </c>
      <c r="G48" s="45">
        <f t="shared" si="0"/>
        <v>1.6631709401709402</v>
      </c>
      <c r="H48" s="34">
        <v>41</v>
      </c>
      <c r="I48" s="36">
        <f t="shared" si="1"/>
        <v>68.190008547008546</v>
      </c>
      <c r="J48" s="36">
        <f t="shared" si="2"/>
        <v>282.44399145299144</v>
      </c>
      <c r="K48" s="37">
        <v>261447.29261851389</v>
      </c>
      <c r="L48" s="34">
        <v>0</v>
      </c>
      <c r="M48" s="37">
        <f t="shared" si="3"/>
        <v>324568.10119558685</v>
      </c>
      <c r="N48" s="34">
        <v>1</v>
      </c>
      <c r="O48" s="19"/>
    </row>
    <row r="49" spans="1:15" s="20" customFormat="1" ht="15" x14ac:dyDescent="0.25">
      <c r="A49" s="35">
        <v>107910</v>
      </c>
      <c r="B49" s="34" t="s">
        <v>433</v>
      </c>
      <c r="C49" s="36">
        <v>710.78599999999994</v>
      </c>
      <c r="D49" s="37">
        <v>214186220</v>
      </c>
      <c r="E49" s="34">
        <v>680.15100000000007</v>
      </c>
      <c r="F49" s="38">
        <v>458</v>
      </c>
      <c r="G49" s="45">
        <f t="shared" si="0"/>
        <v>1.5519344978165939</v>
      </c>
      <c r="H49" s="34">
        <v>48</v>
      </c>
      <c r="I49" s="36">
        <f t="shared" si="1"/>
        <v>74.492855895196499</v>
      </c>
      <c r="J49" s="36">
        <f t="shared" si="2"/>
        <v>605.65814410480357</v>
      </c>
      <c r="K49" s="37">
        <v>314909.80679290328</v>
      </c>
      <c r="L49" s="34">
        <v>0</v>
      </c>
      <c r="M49" s="37">
        <f t="shared" si="3"/>
        <v>353642.10336274625</v>
      </c>
      <c r="N49" s="34">
        <v>1</v>
      </c>
      <c r="O49" s="19"/>
    </row>
    <row r="50" spans="1:15" s="20" customFormat="1" ht="15" x14ac:dyDescent="0.25">
      <c r="A50" s="35">
        <v>185904</v>
      </c>
      <c r="B50" s="34" t="s">
        <v>369</v>
      </c>
      <c r="C50" s="36">
        <v>329.04700000000003</v>
      </c>
      <c r="D50" s="37">
        <v>69152904</v>
      </c>
      <c r="E50" s="34">
        <v>294.38300000000004</v>
      </c>
      <c r="F50" s="38">
        <v>201</v>
      </c>
      <c r="G50" s="45">
        <f t="shared" si="0"/>
        <v>1.6370497512437812</v>
      </c>
      <c r="H50" s="34">
        <v>97</v>
      </c>
      <c r="I50" s="36">
        <f t="shared" si="1"/>
        <v>158.79382587064677</v>
      </c>
      <c r="J50" s="36">
        <f t="shared" si="2"/>
        <v>135.58917412935327</v>
      </c>
      <c r="K50" s="37">
        <v>234907.93965684157</v>
      </c>
      <c r="L50" s="34">
        <v>0</v>
      </c>
      <c r="M50" s="37">
        <f t="shared" si="3"/>
        <v>510017.88633971266</v>
      </c>
      <c r="N50" s="34">
        <v>1</v>
      </c>
      <c r="O50" s="19"/>
    </row>
    <row r="51" spans="1:15" s="20" customFormat="1" ht="15" x14ac:dyDescent="0.25">
      <c r="A51" s="35">
        <v>19914</v>
      </c>
      <c r="B51" s="34" t="s">
        <v>446</v>
      </c>
      <c r="C51" s="36">
        <v>200.75700000000001</v>
      </c>
      <c r="D51" s="37">
        <v>39919032</v>
      </c>
      <c r="E51" s="34">
        <v>146.73500000000001</v>
      </c>
      <c r="F51" s="38">
        <v>110</v>
      </c>
      <c r="G51" s="45">
        <f t="shared" si="0"/>
        <v>1.8250636363636363</v>
      </c>
      <c r="H51" s="34">
        <v>13</v>
      </c>
      <c r="I51" s="36">
        <f t="shared" si="1"/>
        <v>23.725827272727273</v>
      </c>
      <c r="J51" s="36">
        <f t="shared" si="2"/>
        <v>123.00917272727274</v>
      </c>
      <c r="K51" s="37">
        <v>272048.46832725662</v>
      </c>
      <c r="L51" s="34">
        <v>0</v>
      </c>
      <c r="M51" s="37">
        <f t="shared" si="3"/>
        <v>324520.77446700388</v>
      </c>
      <c r="N51" s="34">
        <v>1</v>
      </c>
      <c r="O51" s="19"/>
    </row>
    <row r="52" spans="1:15" s="20" customFormat="1" ht="15" x14ac:dyDescent="0.25">
      <c r="A52" s="35">
        <v>160905</v>
      </c>
      <c r="B52" s="34" t="s">
        <v>223</v>
      </c>
      <c r="C52" s="36">
        <v>241.11699999999999</v>
      </c>
      <c r="D52" s="37">
        <v>27109119</v>
      </c>
      <c r="E52" s="34">
        <v>251.66800000000001</v>
      </c>
      <c r="F52" s="38">
        <v>92</v>
      </c>
      <c r="G52" s="45">
        <f t="shared" si="0"/>
        <v>2.6208369565217389</v>
      </c>
      <c r="H52" s="34">
        <v>76</v>
      </c>
      <c r="I52" s="36">
        <f t="shared" si="1"/>
        <v>199.18360869565214</v>
      </c>
      <c r="J52" s="36">
        <f t="shared" si="2"/>
        <v>52.484391304347866</v>
      </c>
      <c r="K52" s="37">
        <v>107717.7829521433</v>
      </c>
      <c r="L52" s="34">
        <v>0</v>
      </c>
      <c r="M52" s="37">
        <f t="shared" si="3"/>
        <v>516517.73653616232</v>
      </c>
      <c r="N52" s="34">
        <v>1</v>
      </c>
      <c r="O52" s="19"/>
    </row>
    <row r="53" spans="1:15" s="20" customFormat="1" ht="15" x14ac:dyDescent="0.25">
      <c r="A53" s="35">
        <v>109908</v>
      </c>
      <c r="B53" s="34" t="s">
        <v>150</v>
      </c>
      <c r="C53" s="36">
        <v>184.518</v>
      </c>
      <c r="D53" s="37">
        <v>43112515</v>
      </c>
      <c r="E53" s="34">
        <v>180.345</v>
      </c>
      <c r="F53" s="38">
        <v>112</v>
      </c>
      <c r="G53" s="45">
        <f t="shared" si="0"/>
        <v>1.6474821428571429</v>
      </c>
      <c r="H53" s="34">
        <v>68</v>
      </c>
      <c r="I53" s="36">
        <f t="shared" si="1"/>
        <v>112.02878571428572</v>
      </c>
      <c r="J53" s="36">
        <f t="shared" si="2"/>
        <v>68.316214285714281</v>
      </c>
      <c r="K53" s="37">
        <v>239055.78197343979</v>
      </c>
      <c r="L53" s="34">
        <v>0</v>
      </c>
      <c r="M53" s="37">
        <f t="shared" si="3"/>
        <v>631072.95172553684</v>
      </c>
      <c r="N53" s="34">
        <v>1</v>
      </c>
      <c r="O53" s="19"/>
    </row>
    <row r="54" spans="1:15" s="20" customFormat="1" ht="15" x14ac:dyDescent="0.25">
      <c r="A54" s="35">
        <v>184904</v>
      </c>
      <c r="B54" s="34" t="s">
        <v>266</v>
      </c>
      <c r="C54" s="36">
        <v>1316.7149999999999</v>
      </c>
      <c r="D54" s="37">
        <v>297310689</v>
      </c>
      <c r="E54" s="34">
        <v>1244.059</v>
      </c>
      <c r="F54" s="38">
        <v>932</v>
      </c>
      <c r="G54" s="45">
        <f t="shared" si="0"/>
        <v>1.4127843347639484</v>
      </c>
      <c r="H54" s="34">
        <v>362</v>
      </c>
      <c r="I54" s="36">
        <f t="shared" si="1"/>
        <v>511.42792918454933</v>
      </c>
      <c r="J54" s="36">
        <f t="shared" si="2"/>
        <v>732.63107081545058</v>
      </c>
      <c r="K54" s="37">
        <v>238984.39623844207</v>
      </c>
      <c r="L54" s="34">
        <v>0</v>
      </c>
      <c r="M54" s="37">
        <f t="shared" si="3"/>
        <v>405812.28512337065</v>
      </c>
      <c r="N54" s="34">
        <v>1</v>
      </c>
      <c r="O54" s="19"/>
    </row>
    <row r="55" spans="1:15" s="20" customFormat="1" ht="15" x14ac:dyDescent="0.25">
      <c r="A55" s="35">
        <v>169908</v>
      </c>
      <c r="B55" s="34" t="s">
        <v>235</v>
      </c>
      <c r="C55" s="36">
        <v>209.87200000000001</v>
      </c>
      <c r="D55" s="37">
        <v>34591025</v>
      </c>
      <c r="E55" s="34">
        <v>160.815</v>
      </c>
      <c r="F55" s="38">
        <v>138</v>
      </c>
      <c r="G55" s="45">
        <f t="shared" si="0"/>
        <v>1.5208115942028986</v>
      </c>
      <c r="H55" s="34">
        <v>87</v>
      </c>
      <c r="I55" s="36">
        <f t="shared" si="1"/>
        <v>132.31060869565218</v>
      </c>
      <c r="J55" s="36">
        <f t="shared" si="2"/>
        <v>28.50439130434782</v>
      </c>
      <c r="K55" s="37">
        <v>215098.24954139852</v>
      </c>
      <c r="L55" s="34">
        <v>0</v>
      </c>
      <c r="M55" s="37">
        <f t="shared" si="3"/>
        <v>1213533.1932074542</v>
      </c>
      <c r="N55" s="34">
        <v>1</v>
      </c>
      <c r="O55" s="19"/>
    </row>
    <row r="56" spans="1:15" s="20" customFormat="1" ht="15" x14ac:dyDescent="0.25">
      <c r="A56" s="35">
        <v>209902</v>
      </c>
      <c r="B56" s="34" t="s">
        <v>300</v>
      </c>
      <c r="C56" s="36">
        <v>276.94</v>
      </c>
      <c r="D56" s="37">
        <v>60696041</v>
      </c>
      <c r="E56" s="34">
        <v>239.83700000000002</v>
      </c>
      <c r="F56" s="38">
        <v>128</v>
      </c>
      <c r="G56" s="45">
        <f t="shared" si="0"/>
        <v>2.16359375</v>
      </c>
      <c r="H56" s="34">
        <v>56</v>
      </c>
      <c r="I56" s="36">
        <f t="shared" si="1"/>
        <v>121.16125</v>
      </c>
      <c r="J56" s="36">
        <f t="shared" si="2"/>
        <v>118.67575000000002</v>
      </c>
      <c r="K56" s="37">
        <v>253072.0489332338</v>
      </c>
      <c r="L56" s="34">
        <v>0</v>
      </c>
      <c r="M56" s="37">
        <f t="shared" si="3"/>
        <v>511444.34309452429</v>
      </c>
      <c r="N56" s="34">
        <v>1</v>
      </c>
      <c r="O56" s="19"/>
    </row>
    <row r="57" spans="1:15" s="20" customFormat="1" ht="15" x14ac:dyDescent="0.25">
      <c r="A57" s="35">
        <v>173901</v>
      </c>
      <c r="B57" s="34" t="s">
        <v>454</v>
      </c>
      <c r="C57" s="36">
        <v>313.25700000000001</v>
      </c>
      <c r="D57" s="37">
        <v>114334570</v>
      </c>
      <c r="E57" s="34">
        <v>359.815</v>
      </c>
      <c r="F57" s="38">
        <v>158</v>
      </c>
      <c r="G57" s="45">
        <f t="shared" si="0"/>
        <v>1.9826392405063291</v>
      </c>
      <c r="H57" s="34">
        <v>5</v>
      </c>
      <c r="I57" s="36">
        <f t="shared" si="1"/>
        <v>9.9131962025316458</v>
      </c>
      <c r="J57" s="36">
        <f t="shared" si="2"/>
        <v>349.90180379746835</v>
      </c>
      <c r="K57" s="37">
        <v>317759.32076205825</v>
      </c>
      <c r="L57" s="34">
        <v>0</v>
      </c>
      <c r="M57" s="37">
        <f t="shared" si="3"/>
        <v>326761.87650115578</v>
      </c>
      <c r="N57" s="34">
        <v>1</v>
      </c>
      <c r="O57" s="19"/>
    </row>
    <row r="58" spans="1:15" s="20" customFormat="1" ht="15" x14ac:dyDescent="0.25">
      <c r="A58" s="35">
        <v>198906</v>
      </c>
      <c r="B58" s="34" t="s">
        <v>287</v>
      </c>
      <c r="C58" s="36">
        <v>918.91300000000001</v>
      </c>
      <c r="D58" s="37">
        <v>69320508</v>
      </c>
      <c r="E58" s="34">
        <v>917.22800000000007</v>
      </c>
      <c r="F58" s="38">
        <v>599</v>
      </c>
      <c r="G58" s="45">
        <f t="shared" si="0"/>
        <v>1.5340784641068448</v>
      </c>
      <c r="H58" s="34">
        <v>540</v>
      </c>
      <c r="I58" s="36">
        <f t="shared" si="1"/>
        <v>828.40237061769619</v>
      </c>
      <c r="J58" s="36">
        <f t="shared" si="2"/>
        <v>88.825629382303873</v>
      </c>
      <c r="K58" s="37">
        <v>75576.092312925466</v>
      </c>
      <c r="L58" s="34">
        <v>0</v>
      </c>
      <c r="M58" s="37">
        <f t="shared" si="3"/>
        <v>780411.10974452889</v>
      </c>
      <c r="N58" s="34">
        <v>1</v>
      </c>
      <c r="O58" s="19"/>
    </row>
    <row r="59" spans="1:15" s="20" customFormat="1" ht="15" x14ac:dyDescent="0.25">
      <c r="A59" s="35">
        <v>94903</v>
      </c>
      <c r="B59" s="34" t="s">
        <v>451</v>
      </c>
      <c r="C59" s="36">
        <v>2270.2130000000002</v>
      </c>
      <c r="D59" s="37">
        <v>706881629</v>
      </c>
      <c r="E59" s="34">
        <v>2233.6240000000003</v>
      </c>
      <c r="F59" s="38">
        <v>1808</v>
      </c>
      <c r="G59" s="45">
        <f t="shared" si="0"/>
        <v>1.2556487831858407</v>
      </c>
      <c r="H59" s="34">
        <v>96</v>
      </c>
      <c r="I59" s="36">
        <f t="shared" si="1"/>
        <v>120.54228318584072</v>
      </c>
      <c r="J59" s="36">
        <f t="shared" si="2"/>
        <v>2113.0817168141593</v>
      </c>
      <c r="K59" s="37">
        <v>316472.97351747652</v>
      </c>
      <c r="L59" s="34">
        <v>0</v>
      </c>
      <c r="M59" s="37">
        <f t="shared" si="3"/>
        <v>334526.40443349624</v>
      </c>
      <c r="N59" s="34">
        <v>1</v>
      </c>
      <c r="O59" s="19"/>
    </row>
    <row r="60" spans="1:15" s="20" customFormat="1" ht="15" x14ac:dyDescent="0.25">
      <c r="A60" s="35">
        <v>139911</v>
      </c>
      <c r="B60" s="34" t="s">
        <v>412</v>
      </c>
      <c r="C60" s="36">
        <v>3537.5509999999999</v>
      </c>
      <c r="D60" s="37">
        <v>1073904662</v>
      </c>
      <c r="E60" s="34">
        <v>3693.41</v>
      </c>
      <c r="F60" s="38">
        <v>2705</v>
      </c>
      <c r="G60" s="45">
        <f t="shared" si="0"/>
        <v>1.3077822550831792</v>
      </c>
      <c r="H60" s="34">
        <v>457</v>
      </c>
      <c r="I60" s="36">
        <f t="shared" si="1"/>
        <v>597.65649057301289</v>
      </c>
      <c r="J60" s="36">
        <f t="shared" si="2"/>
        <v>3095.753509426987</v>
      </c>
      <c r="K60" s="37">
        <v>290762.3746077473</v>
      </c>
      <c r="L60" s="34">
        <v>0</v>
      </c>
      <c r="M60" s="37">
        <f t="shared" si="3"/>
        <v>346896.0492913326</v>
      </c>
      <c r="N60" s="34">
        <v>1</v>
      </c>
      <c r="O60" s="19"/>
    </row>
    <row r="61" spans="1:15" s="20" customFormat="1" ht="15" x14ac:dyDescent="0.25">
      <c r="A61" s="35">
        <v>244905</v>
      </c>
      <c r="B61" s="34" t="s">
        <v>10</v>
      </c>
      <c r="C61" s="36">
        <v>325.72800000000001</v>
      </c>
      <c r="D61" s="37">
        <v>39717196</v>
      </c>
      <c r="E61" s="34">
        <v>345.97300000000001</v>
      </c>
      <c r="F61" s="38">
        <v>205</v>
      </c>
      <c r="G61" s="45">
        <f t="shared" si="0"/>
        <v>1.5889170731707318</v>
      </c>
      <c r="H61" s="34">
        <v>176</v>
      </c>
      <c r="I61" s="36">
        <f t="shared" si="1"/>
        <v>279.64940487804881</v>
      </c>
      <c r="J61" s="36">
        <f t="shared" si="2"/>
        <v>66.3235951219512</v>
      </c>
      <c r="K61" s="37">
        <v>114798.54208276368</v>
      </c>
      <c r="L61" s="34">
        <v>0</v>
      </c>
      <c r="M61" s="37">
        <f t="shared" si="3"/>
        <v>598839.6124632688</v>
      </c>
      <c r="N61" s="34">
        <v>1</v>
      </c>
      <c r="O61" s="19"/>
    </row>
    <row r="62" spans="1:15" s="20" customFormat="1" ht="15" x14ac:dyDescent="0.25">
      <c r="A62" s="35">
        <v>145907</v>
      </c>
      <c r="B62" s="34" t="s">
        <v>449</v>
      </c>
      <c r="C62" s="36">
        <v>313.09300000000002</v>
      </c>
      <c r="D62" s="37">
        <v>103597364</v>
      </c>
      <c r="E62" s="34">
        <v>329.76</v>
      </c>
      <c r="F62" s="38">
        <v>188</v>
      </c>
      <c r="G62" s="45">
        <f t="shared" si="0"/>
        <v>1.6653882978723404</v>
      </c>
      <c r="H62" s="34">
        <v>22</v>
      </c>
      <c r="I62" s="36">
        <f t="shared" si="1"/>
        <v>36.638542553191492</v>
      </c>
      <c r="J62" s="36">
        <f t="shared" si="2"/>
        <v>293.12145744680851</v>
      </c>
      <c r="K62" s="37">
        <v>314159.88597768074</v>
      </c>
      <c r="L62" s="34">
        <v>0</v>
      </c>
      <c r="M62" s="37">
        <f t="shared" si="3"/>
        <v>353428.11441499251</v>
      </c>
      <c r="N62" s="34">
        <v>1</v>
      </c>
      <c r="O62" s="19"/>
    </row>
    <row r="63" spans="1:15" s="20" customFormat="1" ht="15" x14ac:dyDescent="0.25">
      <c r="A63" s="35">
        <v>200906</v>
      </c>
      <c r="B63" s="34" t="s">
        <v>418</v>
      </c>
      <c r="C63" s="36">
        <v>137.083</v>
      </c>
      <c r="D63" s="37">
        <v>5607941</v>
      </c>
      <c r="E63" s="34">
        <v>130.16300000000001</v>
      </c>
      <c r="F63" s="38">
        <v>72</v>
      </c>
      <c r="G63" s="45">
        <f t="shared" si="0"/>
        <v>1.9039305555555555</v>
      </c>
      <c r="H63" s="34">
        <v>69</v>
      </c>
      <c r="I63" s="36">
        <f t="shared" si="1"/>
        <v>131.37120833333333</v>
      </c>
      <c r="J63" s="36">
        <f t="shared" si="2"/>
        <v>5.7117916666666666</v>
      </c>
      <c r="K63" s="37">
        <v>43083.987000914232</v>
      </c>
      <c r="L63" s="34">
        <v>0</v>
      </c>
      <c r="M63" s="37">
        <f t="shared" si="3"/>
        <v>981818.19773421937</v>
      </c>
      <c r="N63" s="34">
        <v>1</v>
      </c>
      <c r="O63" s="19"/>
    </row>
    <row r="64" spans="1:15" s="20" customFormat="1" ht="15" x14ac:dyDescent="0.25">
      <c r="A64" s="35">
        <v>48903</v>
      </c>
      <c r="B64" s="34" t="s">
        <v>48</v>
      </c>
      <c r="C64" s="36">
        <v>475.23599999999999</v>
      </c>
      <c r="D64" s="37">
        <v>83872342</v>
      </c>
      <c r="E64" s="34">
        <v>444.77</v>
      </c>
      <c r="F64" s="38">
        <v>247</v>
      </c>
      <c r="G64" s="45">
        <f t="shared" si="0"/>
        <v>1.9240323886639676</v>
      </c>
      <c r="H64" s="34">
        <v>173</v>
      </c>
      <c r="I64" s="36">
        <f t="shared" si="1"/>
        <v>332.85760323886637</v>
      </c>
      <c r="J64" s="36">
        <f t="shared" si="2"/>
        <v>111.91239676113361</v>
      </c>
      <c r="K64" s="37">
        <v>188574.63857724218</v>
      </c>
      <c r="L64" s="34">
        <v>0</v>
      </c>
      <c r="M64" s="37">
        <f t="shared" si="3"/>
        <v>749446.39224390441</v>
      </c>
      <c r="N64" s="34">
        <v>1</v>
      </c>
      <c r="O64" s="19"/>
    </row>
    <row r="65" spans="1:15" s="20" customFormat="1" ht="15" x14ac:dyDescent="0.25">
      <c r="A65" s="35">
        <v>249906</v>
      </c>
      <c r="B65" s="34" t="s">
        <v>445</v>
      </c>
      <c r="C65" s="36">
        <v>1556.38</v>
      </c>
      <c r="D65" s="37">
        <v>406958034</v>
      </c>
      <c r="E65" s="34">
        <v>1578.6970000000001</v>
      </c>
      <c r="F65" s="38">
        <v>1129</v>
      </c>
      <c r="G65" s="45">
        <f t="shared" si="0"/>
        <v>1.3785473870682021</v>
      </c>
      <c r="H65" s="34">
        <v>235</v>
      </c>
      <c r="I65" s="36">
        <f t="shared" si="1"/>
        <v>323.95863596102748</v>
      </c>
      <c r="J65" s="36">
        <f t="shared" si="2"/>
        <v>1254.7383640389726</v>
      </c>
      <c r="K65" s="37">
        <v>257780.96366813895</v>
      </c>
      <c r="L65" s="34">
        <v>0</v>
      </c>
      <c r="M65" s="37">
        <f t="shared" si="3"/>
        <v>324336.96590738796</v>
      </c>
      <c r="N65" s="34">
        <v>1</v>
      </c>
      <c r="O65" s="19"/>
    </row>
    <row r="66" spans="1:15" s="20" customFormat="1" ht="15" x14ac:dyDescent="0.25">
      <c r="A66" s="35">
        <v>63906</v>
      </c>
      <c r="B66" s="34" t="s">
        <v>397</v>
      </c>
      <c r="C66" s="36">
        <v>286.53800000000001</v>
      </c>
      <c r="D66" s="37">
        <v>72817111</v>
      </c>
      <c r="E66" s="34">
        <v>277.834</v>
      </c>
      <c r="F66" s="38">
        <v>113</v>
      </c>
      <c r="G66" s="45">
        <f t="shared" si="0"/>
        <v>2.5357345132743365</v>
      </c>
      <c r="H66" s="34">
        <v>73</v>
      </c>
      <c r="I66" s="36">
        <f t="shared" si="1"/>
        <v>185.10861946902656</v>
      </c>
      <c r="J66" s="36">
        <f t="shared" si="2"/>
        <v>92.725380530973439</v>
      </c>
      <c r="K66" s="37">
        <v>262088.55287689771</v>
      </c>
      <c r="L66" s="34">
        <v>0</v>
      </c>
      <c r="M66" s="37">
        <f t="shared" si="3"/>
        <v>785298.59444121236</v>
      </c>
      <c r="N66" s="34">
        <v>1</v>
      </c>
      <c r="O66" s="19"/>
    </row>
    <row r="67" spans="1:15" s="20" customFormat="1" ht="15" x14ac:dyDescent="0.25">
      <c r="A67" s="47">
        <v>227904</v>
      </c>
      <c r="B67" s="2" t="s">
        <v>453</v>
      </c>
      <c r="C67" s="3">
        <v>29663.328000000001</v>
      </c>
      <c r="D67" s="30">
        <v>9660963609</v>
      </c>
      <c r="E67" s="2">
        <v>30474.294999999998</v>
      </c>
      <c r="F67" s="4">
        <v>24027</v>
      </c>
      <c r="G67" s="45">
        <f t="shared" si="0"/>
        <v>1.2345830940192284</v>
      </c>
      <c r="H67" s="2">
        <v>198</v>
      </c>
      <c r="I67" s="36">
        <f t="shared" si="1"/>
        <v>244.44745261580721</v>
      </c>
      <c r="J67" s="36">
        <f t="shared" si="2"/>
        <v>30229.84754738419</v>
      </c>
      <c r="K67" s="30">
        <v>317020.08558360417</v>
      </c>
      <c r="L67" s="2">
        <v>0</v>
      </c>
      <c r="M67" s="37">
        <f t="shared" si="3"/>
        <v>319583.60338591819</v>
      </c>
      <c r="N67" s="2">
        <v>1</v>
      </c>
      <c r="O67" s="19"/>
    </row>
    <row r="68" spans="1:15" s="20" customFormat="1" ht="15" x14ac:dyDescent="0.25">
      <c r="A68" s="35">
        <v>61903</v>
      </c>
      <c r="B68" s="34" t="s">
        <v>452</v>
      </c>
      <c r="C68" s="36">
        <v>1849.87</v>
      </c>
      <c r="D68" s="37">
        <v>579738167</v>
      </c>
      <c r="E68" s="34">
        <v>1830.9740000000002</v>
      </c>
      <c r="F68" s="38">
        <v>1391</v>
      </c>
      <c r="G68" s="45">
        <f t="shared" si="0"/>
        <v>1.3298849748382457</v>
      </c>
      <c r="H68" s="34">
        <v>40</v>
      </c>
      <c r="I68" s="36">
        <f t="shared" si="1"/>
        <v>53.195398993529828</v>
      </c>
      <c r="J68" s="36">
        <f t="shared" si="2"/>
        <v>1777.7786010064704</v>
      </c>
      <c r="K68" s="37">
        <v>316628.29018871923</v>
      </c>
      <c r="L68" s="34">
        <v>0</v>
      </c>
      <c r="M68" s="37">
        <f t="shared" si="3"/>
        <v>326102.56793044275</v>
      </c>
      <c r="N68" s="34">
        <v>1</v>
      </c>
      <c r="O68" s="19"/>
    </row>
    <row r="69" spans="1:15" s="20" customFormat="1" ht="15" x14ac:dyDescent="0.25">
      <c r="A69" s="35">
        <v>34907</v>
      </c>
      <c r="B69" s="34" t="s">
        <v>393</v>
      </c>
      <c r="C69" s="36">
        <v>1451.069</v>
      </c>
      <c r="D69" s="37">
        <v>438947939</v>
      </c>
      <c r="E69" s="34">
        <v>1423.0630000000001</v>
      </c>
      <c r="F69" s="38">
        <v>1009</v>
      </c>
      <c r="G69" s="45">
        <f t="shared" si="0"/>
        <v>1.4381258671952428</v>
      </c>
      <c r="H69" s="34">
        <v>226</v>
      </c>
      <c r="I69" s="36">
        <f t="shared" si="1"/>
        <v>325.01644598612489</v>
      </c>
      <c r="J69" s="36">
        <f t="shared" si="2"/>
        <v>1098.0465540138753</v>
      </c>
      <c r="K69" s="37">
        <v>308452.92091776681</v>
      </c>
      <c r="L69" s="34">
        <v>0</v>
      </c>
      <c r="M69" s="37">
        <f t="shared" si="3"/>
        <v>399753.48713170621</v>
      </c>
      <c r="N69" s="34">
        <v>1</v>
      </c>
      <c r="O69" s="19"/>
    </row>
    <row r="70" spans="1:15" s="20" customFormat="1" ht="15" x14ac:dyDescent="0.25">
      <c r="A70" s="35">
        <v>66005</v>
      </c>
      <c r="B70" s="34" t="s">
        <v>80</v>
      </c>
      <c r="C70" s="36">
        <v>100.173</v>
      </c>
      <c r="D70" s="37">
        <v>22883194</v>
      </c>
      <c r="E70" s="34">
        <v>93.192999999999998</v>
      </c>
      <c r="F70" s="38">
        <v>34</v>
      </c>
      <c r="G70" s="45">
        <f t="shared" si="0"/>
        <v>2.9462647058823528</v>
      </c>
      <c r="H70" s="34">
        <v>14</v>
      </c>
      <c r="I70" s="36">
        <f t="shared" si="1"/>
        <v>41.247705882352939</v>
      </c>
      <c r="J70" s="36">
        <f t="shared" si="2"/>
        <v>51.945294117647059</v>
      </c>
      <c r="K70" s="37">
        <v>245546.27493481271</v>
      </c>
      <c r="L70" s="34">
        <v>0</v>
      </c>
      <c r="M70" s="37">
        <f t="shared" si="3"/>
        <v>440524.87118801451</v>
      </c>
      <c r="N70" s="34">
        <v>1</v>
      </c>
      <c r="O70" s="19"/>
    </row>
    <row r="71" spans="1:15" s="20" customFormat="1" ht="15" x14ac:dyDescent="0.25">
      <c r="A71" s="35">
        <v>19911</v>
      </c>
      <c r="B71" s="34" t="s">
        <v>17</v>
      </c>
      <c r="C71" s="36">
        <v>676.61</v>
      </c>
      <c r="D71" s="37">
        <v>191228502</v>
      </c>
      <c r="E71" s="34">
        <v>698.89400000000001</v>
      </c>
      <c r="F71" s="38">
        <v>509</v>
      </c>
      <c r="G71" s="45">
        <f t="shared" si="0"/>
        <v>1.3292927308447937</v>
      </c>
      <c r="H71" s="34">
        <v>202</v>
      </c>
      <c r="I71" s="36">
        <f t="shared" si="1"/>
        <v>268.51713163064835</v>
      </c>
      <c r="J71" s="36">
        <f t="shared" si="2"/>
        <v>430.37686836935166</v>
      </c>
      <c r="K71" s="37">
        <v>273615.88738778699</v>
      </c>
      <c r="L71" s="34">
        <v>0</v>
      </c>
      <c r="M71" s="37">
        <f t="shared" si="3"/>
        <v>444328.02051965002</v>
      </c>
      <c r="N71" s="34">
        <v>1</v>
      </c>
      <c r="O71" s="19"/>
    </row>
    <row r="72" spans="1:15" s="20" customFormat="1" ht="15" x14ac:dyDescent="0.25">
      <c r="A72" s="35">
        <v>137903</v>
      </c>
      <c r="B72" s="34" t="s">
        <v>190</v>
      </c>
      <c r="C72" s="36">
        <v>751.29100000000005</v>
      </c>
      <c r="D72" s="37">
        <v>219079847</v>
      </c>
      <c r="E72" s="34">
        <v>768.44600000000003</v>
      </c>
      <c r="F72" s="38">
        <v>412</v>
      </c>
      <c r="G72" s="45">
        <f t="shared" si="0"/>
        <v>1.8235218446601944</v>
      </c>
      <c r="H72" s="34">
        <v>147</v>
      </c>
      <c r="I72" s="36">
        <f t="shared" si="1"/>
        <v>268.0577111650486</v>
      </c>
      <c r="J72" s="36">
        <f t="shared" si="2"/>
        <v>500.38828883495142</v>
      </c>
      <c r="K72" s="37">
        <v>285094.65466669097</v>
      </c>
      <c r="L72" s="34">
        <v>0</v>
      </c>
      <c r="M72" s="37">
        <f t="shared" si="3"/>
        <v>437819.69300297019</v>
      </c>
      <c r="N72" s="34">
        <v>1</v>
      </c>
      <c r="O72" s="19"/>
    </row>
    <row r="73" spans="1:15" s="20" customFormat="1" ht="15" x14ac:dyDescent="0.25">
      <c r="A73" s="35">
        <v>160904</v>
      </c>
      <c r="B73" s="34" t="s">
        <v>442</v>
      </c>
      <c r="C73" s="36">
        <v>363.34100000000001</v>
      </c>
      <c r="D73" s="37">
        <v>63665374</v>
      </c>
      <c r="E73" s="34">
        <v>377.33100000000002</v>
      </c>
      <c r="F73" s="38">
        <v>183</v>
      </c>
      <c r="G73" s="45">
        <f t="shared" si="0"/>
        <v>1.9854699453551914</v>
      </c>
      <c r="H73" s="34">
        <v>92</v>
      </c>
      <c r="I73" s="36">
        <f t="shared" si="1"/>
        <v>182.6632349726776</v>
      </c>
      <c r="J73" s="36">
        <f t="shared" si="2"/>
        <v>194.66776502732242</v>
      </c>
      <c r="K73" s="37">
        <v>168725.5327550612</v>
      </c>
      <c r="L73" s="34">
        <v>0</v>
      </c>
      <c r="M73" s="37">
        <f t="shared" si="3"/>
        <v>327046.30882809131</v>
      </c>
      <c r="N73" s="34">
        <v>1</v>
      </c>
      <c r="O73" s="19"/>
    </row>
    <row r="74" spans="1:15" s="20" customFormat="1" ht="15" x14ac:dyDescent="0.25">
      <c r="A74" s="35">
        <v>91914</v>
      </c>
      <c r="B74" s="34" t="s">
        <v>120</v>
      </c>
      <c r="C74" s="36">
        <v>1237.1089999999999</v>
      </c>
      <c r="D74" s="37">
        <v>345022503</v>
      </c>
      <c r="E74" s="34">
        <v>1212.7820000000002</v>
      </c>
      <c r="F74" s="38">
        <v>845</v>
      </c>
      <c r="G74" s="45">
        <f t="shared" si="0"/>
        <v>1.4640343195266272</v>
      </c>
      <c r="H74" s="34">
        <v>166</v>
      </c>
      <c r="I74" s="36">
        <f t="shared" si="1"/>
        <v>243.02969704142012</v>
      </c>
      <c r="J74" s="36">
        <f t="shared" si="2"/>
        <v>969.75230295858</v>
      </c>
      <c r="K74" s="37">
        <v>284488.47608226369</v>
      </c>
      <c r="L74" s="34">
        <v>0</v>
      </c>
      <c r="M74" s="37">
        <f t="shared" si="3"/>
        <v>355784.15431175992</v>
      </c>
      <c r="N74" s="34">
        <v>1</v>
      </c>
      <c r="O74" s="19"/>
    </row>
    <row r="75" spans="1:15" s="20" customFormat="1" ht="15" x14ac:dyDescent="0.25">
      <c r="A75" s="35">
        <v>137904</v>
      </c>
      <c r="B75" s="34" t="s">
        <v>191</v>
      </c>
      <c r="C75" s="36">
        <v>935.32399999999996</v>
      </c>
      <c r="D75" s="37">
        <v>151777320</v>
      </c>
      <c r="E75" s="34">
        <v>933.03500000000008</v>
      </c>
      <c r="F75" s="38">
        <v>671</v>
      </c>
      <c r="G75" s="45">
        <f t="shared" si="0"/>
        <v>1.3939254843517137</v>
      </c>
      <c r="H75" s="34">
        <v>660</v>
      </c>
      <c r="I75" s="36">
        <f t="shared" si="1"/>
        <v>919.99081967213101</v>
      </c>
      <c r="J75" s="36">
        <f t="shared" si="2"/>
        <v>13.044180327869071</v>
      </c>
      <c r="K75" s="37">
        <v>162670.55362339033</v>
      </c>
      <c r="L75" s="34">
        <v>0</v>
      </c>
      <c r="M75" s="37">
        <f t="shared" si="3"/>
        <v>11635634.910361188</v>
      </c>
      <c r="N75" s="34">
        <v>1</v>
      </c>
      <c r="O75" s="19"/>
    </row>
    <row r="76" spans="1:15" s="20" customFormat="1" ht="15" x14ac:dyDescent="0.25">
      <c r="A76" s="35">
        <v>85903</v>
      </c>
      <c r="B76" s="34" t="s">
        <v>111</v>
      </c>
      <c r="C76" s="36">
        <v>264.702</v>
      </c>
      <c r="D76" s="37">
        <v>58744679</v>
      </c>
      <c r="E76" s="34">
        <v>278.58300000000003</v>
      </c>
      <c r="F76" s="38">
        <v>156</v>
      </c>
      <c r="G76" s="45">
        <f t="shared" si="0"/>
        <v>1.6968076923076922</v>
      </c>
      <c r="H76" s="34">
        <v>128</v>
      </c>
      <c r="I76" s="36">
        <f t="shared" si="1"/>
        <v>217.19138461538461</v>
      </c>
      <c r="J76" s="36">
        <f t="shared" si="2"/>
        <v>61.39161538461542</v>
      </c>
      <c r="K76" s="37">
        <v>210869.57567403608</v>
      </c>
      <c r="L76" s="34">
        <v>0</v>
      </c>
      <c r="M76" s="37">
        <f t="shared" si="3"/>
        <v>956884.39914746513</v>
      </c>
      <c r="N76" s="34">
        <v>1</v>
      </c>
      <c r="O76" s="19"/>
    </row>
    <row r="77" spans="1:15" s="20" customFormat="1" ht="15" x14ac:dyDescent="0.25">
      <c r="A77" s="35">
        <v>117907</v>
      </c>
      <c r="B77" s="34" t="s">
        <v>161</v>
      </c>
      <c r="C77" s="36">
        <v>203.31299999999999</v>
      </c>
      <c r="D77" s="37">
        <v>49134049</v>
      </c>
      <c r="E77" s="34">
        <v>207.97500000000002</v>
      </c>
      <c r="F77" s="38">
        <v>101</v>
      </c>
      <c r="G77" s="45">
        <f t="shared" si="0"/>
        <v>2.0129999999999999</v>
      </c>
      <c r="H77" s="34">
        <v>90</v>
      </c>
      <c r="I77" s="36">
        <f t="shared" si="1"/>
        <v>181.17</v>
      </c>
      <c r="J77" s="36">
        <f t="shared" si="2"/>
        <v>26.805000000000035</v>
      </c>
      <c r="K77" s="37">
        <v>236249.78482990741</v>
      </c>
      <c r="L77" s="34">
        <v>0</v>
      </c>
      <c r="M77" s="37">
        <f t="shared" si="3"/>
        <v>1833018.0563327714</v>
      </c>
      <c r="N77" s="34">
        <v>1</v>
      </c>
      <c r="O77" s="19"/>
    </row>
    <row r="78" spans="1:15" s="20" customFormat="1" ht="15" x14ac:dyDescent="0.25">
      <c r="A78" s="35">
        <v>63903</v>
      </c>
      <c r="B78" s="34" t="s">
        <v>78</v>
      </c>
      <c r="C78" s="36">
        <v>479.93700000000001</v>
      </c>
      <c r="D78" s="37">
        <v>150692216</v>
      </c>
      <c r="E78" s="34">
        <v>492.18200000000002</v>
      </c>
      <c r="F78" s="38">
        <v>263</v>
      </c>
      <c r="G78" s="45">
        <f t="shared" si="0"/>
        <v>1.8248555133079849</v>
      </c>
      <c r="H78" s="34">
        <v>18</v>
      </c>
      <c r="I78" s="36">
        <f t="shared" si="1"/>
        <v>32.847399239543726</v>
      </c>
      <c r="J78" s="36">
        <f t="shared" si="2"/>
        <v>459.33460076045628</v>
      </c>
      <c r="K78" s="37">
        <v>306171.73322063789</v>
      </c>
      <c r="L78" s="34">
        <v>0</v>
      </c>
      <c r="M78" s="37">
        <f t="shared" si="3"/>
        <v>328066.32844667026</v>
      </c>
      <c r="N78" s="34">
        <v>1</v>
      </c>
      <c r="O78" s="19"/>
    </row>
    <row r="79" spans="1:15" s="20" customFormat="1" ht="15" x14ac:dyDescent="0.25">
      <c r="A79" s="35">
        <v>72903</v>
      </c>
      <c r="B79" s="34" t="s">
        <v>399</v>
      </c>
      <c r="C79" s="36">
        <v>4435.9030000000002</v>
      </c>
      <c r="D79" s="37">
        <v>1464557035</v>
      </c>
      <c r="E79" s="34">
        <v>4627.6379999999999</v>
      </c>
      <c r="F79" s="38">
        <v>3675</v>
      </c>
      <c r="G79" s="45">
        <f t="shared" si="0"/>
        <v>1.2070484353741497</v>
      </c>
      <c r="H79" s="34">
        <v>220</v>
      </c>
      <c r="I79" s="36">
        <f t="shared" si="1"/>
        <v>265.55065578231296</v>
      </c>
      <c r="J79" s="36">
        <f t="shared" si="2"/>
        <v>4362.0873442176871</v>
      </c>
      <c r="K79" s="37">
        <v>316480.46692502743</v>
      </c>
      <c r="L79" s="34">
        <v>0</v>
      </c>
      <c r="M79" s="37">
        <f t="shared" si="3"/>
        <v>335746.8384812132</v>
      </c>
      <c r="N79" s="34">
        <v>1</v>
      </c>
      <c r="O79" s="19"/>
    </row>
    <row r="80" spans="1:15" s="20" customFormat="1" ht="15" x14ac:dyDescent="0.25">
      <c r="A80" s="35">
        <v>112910</v>
      </c>
      <c r="B80" s="34" t="s">
        <v>447</v>
      </c>
      <c r="C80" s="36">
        <v>339.404</v>
      </c>
      <c r="D80" s="37">
        <v>96263546</v>
      </c>
      <c r="E80" s="34">
        <v>349.702</v>
      </c>
      <c r="F80" s="38">
        <v>204</v>
      </c>
      <c r="G80" s="45">
        <f t="shared" si="0"/>
        <v>1.6637450980392157</v>
      </c>
      <c r="H80" s="34">
        <v>44</v>
      </c>
      <c r="I80" s="36">
        <f t="shared" si="1"/>
        <v>73.204784313725483</v>
      </c>
      <c r="J80" s="36">
        <f t="shared" si="2"/>
        <v>276.4972156862745</v>
      </c>
      <c r="K80" s="37">
        <v>275273.07822088519</v>
      </c>
      <c r="L80" s="34">
        <v>0</v>
      </c>
      <c r="M80" s="37">
        <f t="shared" si="3"/>
        <v>348153.76263761264</v>
      </c>
      <c r="N80" s="34">
        <v>1</v>
      </c>
      <c r="O80" s="19"/>
    </row>
    <row r="81" spans="1:15" s="20" customFormat="1" ht="15" x14ac:dyDescent="0.25">
      <c r="A81" s="35">
        <v>143905</v>
      </c>
      <c r="B81" s="34" t="s">
        <v>199</v>
      </c>
      <c r="C81" s="36">
        <v>204.892</v>
      </c>
      <c r="D81" s="37">
        <v>66129011</v>
      </c>
      <c r="E81" s="34">
        <v>222.37800000000001</v>
      </c>
      <c r="F81" s="38">
        <v>137</v>
      </c>
      <c r="G81" s="45">
        <f t="shared" si="0"/>
        <v>1.4955620437956203</v>
      </c>
      <c r="H81" s="34">
        <v>93</v>
      </c>
      <c r="I81" s="36">
        <f t="shared" si="1"/>
        <v>139.08727007299268</v>
      </c>
      <c r="J81" s="36">
        <f t="shared" si="2"/>
        <v>83.290729927007334</v>
      </c>
      <c r="K81" s="37">
        <v>297372.09166374372</v>
      </c>
      <c r="L81" s="34">
        <v>0</v>
      </c>
      <c r="M81" s="37">
        <f t="shared" si="3"/>
        <v>793954.03375565109</v>
      </c>
      <c r="N81" s="34">
        <v>1</v>
      </c>
      <c r="O81" s="19"/>
    </row>
    <row r="82" spans="1:15" s="20" customFormat="1" ht="15" x14ac:dyDescent="0.25">
      <c r="A82" s="35">
        <v>226908</v>
      </c>
      <c r="B82" s="34" t="s">
        <v>316</v>
      </c>
      <c r="C82" s="36">
        <v>403.548</v>
      </c>
      <c r="D82" s="37">
        <v>121925944</v>
      </c>
      <c r="E82" s="34">
        <v>445.78200000000004</v>
      </c>
      <c r="F82" s="38">
        <v>249</v>
      </c>
      <c r="G82" s="45">
        <f t="shared" si="0"/>
        <v>1.6206746987951808</v>
      </c>
      <c r="H82" s="34">
        <v>98</v>
      </c>
      <c r="I82" s="36">
        <f t="shared" si="1"/>
        <v>158.82612048192772</v>
      </c>
      <c r="J82" s="36">
        <f t="shared" si="2"/>
        <v>286.95587951807232</v>
      </c>
      <c r="K82" s="37">
        <v>273510.24491791951</v>
      </c>
      <c r="L82" s="34">
        <v>0</v>
      </c>
      <c r="M82" s="37">
        <f t="shared" si="3"/>
        <v>424894.39214407583</v>
      </c>
      <c r="N82" s="34">
        <v>1</v>
      </c>
      <c r="O82" s="19"/>
    </row>
    <row r="83" spans="1:15" s="20" customFormat="1" ht="15" x14ac:dyDescent="0.25">
      <c r="A83" s="35">
        <v>143904</v>
      </c>
      <c r="B83" s="34" t="s">
        <v>198</v>
      </c>
      <c r="C83" s="36">
        <v>165.7</v>
      </c>
      <c r="D83" s="37">
        <v>56822830</v>
      </c>
      <c r="E83" s="34">
        <v>187.16</v>
      </c>
      <c r="F83" s="38">
        <v>101</v>
      </c>
      <c r="G83" s="45">
        <f t="shared" si="0"/>
        <v>1.6405940594059405</v>
      </c>
      <c r="H83" s="34">
        <v>75</v>
      </c>
      <c r="I83" s="36">
        <f t="shared" si="1"/>
        <v>123.04455445544554</v>
      </c>
      <c r="J83" s="36">
        <f t="shared" si="2"/>
        <v>64.115445544554461</v>
      </c>
      <c r="K83" s="37">
        <v>303605.63154520199</v>
      </c>
      <c r="L83" s="34">
        <v>0</v>
      </c>
      <c r="M83" s="37">
        <f t="shared" si="3"/>
        <v>886258.05400530598</v>
      </c>
      <c r="N83" s="34">
        <v>1</v>
      </c>
      <c r="O83" s="19"/>
    </row>
    <row r="84" spans="1:15" s="20" customFormat="1" ht="15" x14ac:dyDescent="0.25">
      <c r="A84" s="35">
        <v>59902</v>
      </c>
      <c r="B84" s="34" t="s">
        <v>68</v>
      </c>
      <c r="C84" s="36">
        <v>247.75700000000001</v>
      </c>
      <c r="D84" s="37">
        <v>43075236</v>
      </c>
      <c r="E84" s="34">
        <v>267.79599999999999</v>
      </c>
      <c r="F84" s="38">
        <v>133</v>
      </c>
      <c r="G84" s="45">
        <f t="shared" si="0"/>
        <v>1.8628345864661655</v>
      </c>
      <c r="H84" s="34">
        <v>105</v>
      </c>
      <c r="I84" s="36">
        <f t="shared" si="1"/>
        <v>195.59763157894739</v>
      </c>
      <c r="J84" s="36">
        <f t="shared" si="2"/>
        <v>72.198368421052606</v>
      </c>
      <c r="K84" s="37">
        <v>160850.93130591942</v>
      </c>
      <c r="L84" s="34">
        <v>0</v>
      </c>
      <c r="M84" s="37">
        <f t="shared" si="3"/>
        <v>596623.39942074812</v>
      </c>
      <c r="N84" s="34">
        <v>1</v>
      </c>
      <c r="O84" s="19"/>
    </row>
    <row r="85" spans="1:15" s="20" customFormat="1" ht="15" x14ac:dyDescent="0.25">
      <c r="A85" s="35">
        <v>49908</v>
      </c>
      <c r="B85" s="34" t="s">
        <v>53</v>
      </c>
      <c r="C85" s="36">
        <v>130.084</v>
      </c>
      <c r="D85" s="37">
        <v>17810750</v>
      </c>
      <c r="E85" s="34">
        <v>126.381</v>
      </c>
      <c r="F85" s="38">
        <v>83</v>
      </c>
      <c r="G85" s="45">
        <f t="shared" si="0"/>
        <v>1.5672771084337349</v>
      </c>
      <c r="H85" s="34">
        <v>60</v>
      </c>
      <c r="I85" s="36">
        <f t="shared" si="1"/>
        <v>94.036626506024092</v>
      </c>
      <c r="J85" s="36">
        <f t="shared" si="2"/>
        <v>32.344373493975908</v>
      </c>
      <c r="K85" s="37">
        <v>140929.01622870527</v>
      </c>
      <c r="L85" s="34">
        <v>0</v>
      </c>
      <c r="M85" s="37">
        <f t="shared" si="3"/>
        <v>550659.9162700501</v>
      </c>
      <c r="N85" s="34">
        <v>1</v>
      </c>
      <c r="O85" s="19"/>
    </row>
    <row r="86" spans="1:15" s="20" customFormat="1" ht="15" x14ac:dyDescent="0.25">
      <c r="A86" s="35">
        <v>110908</v>
      </c>
      <c r="B86" s="34" t="s">
        <v>153</v>
      </c>
      <c r="C86" s="36">
        <v>288.33800000000002</v>
      </c>
      <c r="D86" s="37">
        <v>59689518</v>
      </c>
      <c r="E86" s="34">
        <v>266.04300000000001</v>
      </c>
      <c r="F86" s="38">
        <v>183</v>
      </c>
      <c r="G86" s="45">
        <f t="shared" ref="G86:G149" si="4">C86/F86</f>
        <v>1.5756174863387979</v>
      </c>
      <c r="H86" s="34">
        <v>114</v>
      </c>
      <c r="I86" s="36">
        <f t="shared" ref="I86:I149" si="5">G86*H86</f>
        <v>179.62039344262297</v>
      </c>
      <c r="J86" s="36">
        <f t="shared" ref="J86:J149" si="6">IF(E86-I86&gt;0,E86-I86,((F86-H86)*G86))</f>
        <v>86.422606557377037</v>
      </c>
      <c r="K86" s="37">
        <v>224360.41542156719</v>
      </c>
      <c r="L86" s="34">
        <v>0</v>
      </c>
      <c r="M86" s="37">
        <f t="shared" si="3"/>
        <v>690670.1889438082</v>
      </c>
      <c r="N86" s="34">
        <v>1</v>
      </c>
      <c r="O86" s="19"/>
    </row>
    <row r="87" spans="1:15" s="20" customFormat="1" ht="15" x14ac:dyDescent="0.25">
      <c r="A87" s="35">
        <v>224902</v>
      </c>
      <c r="B87" s="34" t="s">
        <v>421</v>
      </c>
      <c r="C87" s="36">
        <v>261.887</v>
      </c>
      <c r="D87" s="37">
        <v>39360563</v>
      </c>
      <c r="E87" s="34">
        <v>248.512</v>
      </c>
      <c r="F87" s="38">
        <v>141</v>
      </c>
      <c r="G87" s="45">
        <f t="shared" si="4"/>
        <v>1.8573546099290781</v>
      </c>
      <c r="H87" s="34">
        <v>73</v>
      </c>
      <c r="I87" s="36">
        <f t="shared" si="5"/>
        <v>135.58688652482269</v>
      </c>
      <c r="J87" s="36">
        <f t="shared" si="6"/>
        <v>112.92511347517731</v>
      </c>
      <c r="K87" s="37">
        <v>158384.95927762039</v>
      </c>
      <c r="L87" s="34">
        <v>0</v>
      </c>
      <c r="M87" s="37">
        <f t="shared" ref="M87:M150" si="7">D87/J87</f>
        <v>348554.55787212524</v>
      </c>
      <c r="N87" s="34">
        <v>1</v>
      </c>
      <c r="O87" s="19"/>
    </row>
    <row r="88" spans="1:15" s="20" customFormat="1" ht="15" x14ac:dyDescent="0.25">
      <c r="A88" s="35">
        <v>229903</v>
      </c>
      <c r="B88" s="34" t="s">
        <v>321</v>
      </c>
      <c r="C88" s="36">
        <v>2065.6149999999998</v>
      </c>
      <c r="D88" s="37">
        <v>626799106</v>
      </c>
      <c r="E88" s="34">
        <v>2068.9680000000003</v>
      </c>
      <c r="F88" s="38">
        <v>1368</v>
      </c>
      <c r="G88" s="45">
        <f t="shared" si="4"/>
        <v>1.5099524853801167</v>
      </c>
      <c r="H88" s="34">
        <v>122</v>
      </c>
      <c r="I88" s="36">
        <f t="shared" si="5"/>
        <v>184.21420321637424</v>
      </c>
      <c r="J88" s="36">
        <f t="shared" si="6"/>
        <v>1884.7537967836261</v>
      </c>
      <c r="K88" s="37">
        <v>302952.53769028804</v>
      </c>
      <c r="L88" s="34">
        <v>0</v>
      </c>
      <c r="M88" s="37">
        <f t="shared" si="7"/>
        <v>332562.85625721858</v>
      </c>
      <c r="N88" s="34">
        <v>1</v>
      </c>
      <c r="O88" s="19"/>
    </row>
    <row r="89" spans="1:15" s="20" customFormat="1" ht="15" x14ac:dyDescent="0.25">
      <c r="A89" s="35">
        <v>95901</v>
      </c>
      <c r="B89" s="34" t="s">
        <v>128</v>
      </c>
      <c r="C89" s="36">
        <v>1153.3589999999999</v>
      </c>
      <c r="D89" s="37">
        <v>539023294</v>
      </c>
      <c r="E89" s="34">
        <v>1148.751</v>
      </c>
      <c r="F89" s="38">
        <v>769</v>
      </c>
      <c r="G89" s="45">
        <f t="shared" si="4"/>
        <v>1.499816644993498</v>
      </c>
      <c r="H89" s="34">
        <v>35</v>
      </c>
      <c r="I89" s="36">
        <f t="shared" si="5"/>
        <v>52.493582574772432</v>
      </c>
      <c r="J89" s="36">
        <f t="shared" si="6"/>
        <v>1096.2574174252275</v>
      </c>
      <c r="K89" s="37">
        <v>469225.52755122737</v>
      </c>
      <c r="L89" s="34">
        <v>1</v>
      </c>
      <c r="M89" s="37">
        <f t="shared" si="7"/>
        <v>491694.09066896024</v>
      </c>
      <c r="N89" s="34">
        <v>1</v>
      </c>
      <c r="O89" s="19"/>
    </row>
    <row r="90" spans="1:15" s="20" customFormat="1" ht="15" x14ac:dyDescent="0.25">
      <c r="A90" s="35">
        <v>180903</v>
      </c>
      <c r="B90" s="34" t="s">
        <v>363</v>
      </c>
      <c r="C90" s="36">
        <v>298.48899999999998</v>
      </c>
      <c r="D90" s="37">
        <v>106236111</v>
      </c>
      <c r="E90" s="34">
        <v>288.10400000000004</v>
      </c>
      <c r="F90" s="38">
        <v>126</v>
      </c>
      <c r="G90" s="45">
        <f t="shared" si="4"/>
        <v>2.3689603174603171</v>
      </c>
      <c r="H90" s="34">
        <v>88</v>
      </c>
      <c r="I90" s="36">
        <f t="shared" si="5"/>
        <v>208.4685079365079</v>
      </c>
      <c r="J90" s="36">
        <f t="shared" si="6"/>
        <v>79.635492063492137</v>
      </c>
      <c r="K90" s="37">
        <v>368742.22850081907</v>
      </c>
      <c r="L90" s="34">
        <v>1</v>
      </c>
      <c r="M90" s="37">
        <f t="shared" si="7"/>
        <v>1334029.6926312656</v>
      </c>
      <c r="N90" s="34">
        <v>1</v>
      </c>
      <c r="O90" s="19"/>
    </row>
    <row r="91" spans="1:15" s="20" customFormat="1" ht="15" x14ac:dyDescent="0.25">
      <c r="A91" s="35">
        <v>15901</v>
      </c>
      <c r="B91" s="34" t="s">
        <v>8</v>
      </c>
      <c r="C91" s="36">
        <v>5416.0079999999998</v>
      </c>
      <c r="D91" s="37">
        <v>5984429783</v>
      </c>
      <c r="E91" s="34">
        <v>5433.8020000000006</v>
      </c>
      <c r="F91" s="38">
        <v>4807</v>
      </c>
      <c r="G91" s="45">
        <f t="shared" si="4"/>
        <v>1.1266919076346993</v>
      </c>
      <c r="H91" s="34">
        <v>341</v>
      </c>
      <c r="I91" s="36">
        <f t="shared" si="5"/>
        <v>384.20194050343247</v>
      </c>
      <c r="J91" s="36">
        <f t="shared" si="6"/>
        <v>5049.6000594965681</v>
      </c>
      <c r="K91" s="37">
        <v>1101333.7959314673</v>
      </c>
      <c r="L91" s="34">
        <v>1</v>
      </c>
      <c r="M91" s="37">
        <f t="shared" si="7"/>
        <v>1185129.4582717174</v>
      </c>
      <c r="N91" s="34">
        <v>1</v>
      </c>
      <c r="O91" s="19"/>
    </row>
    <row r="92" spans="1:15" s="20" customFormat="1" ht="15" x14ac:dyDescent="0.25">
      <c r="A92" s="35">
        <v>209901</v>
      </c>
      <c r="B92" s="34" t="s">
        <v>299</v>
      </c>
      <c r="C92" s="36">
        <v>884.32500000000005</v>
      </c>
      <c r="D92" s="37">
        <v>280869463</v>
      </c>
      <c r="E92" s="34">
        <v>818.99</v>
      </c>
      <c r="F92" s="38">
        <v>521</v>
      </c>
      <c r="G92" s="45">
        <f t="shared" si="4"/>
        <v>1.6973608445297506</v>
      </c>
      <c r="H92" s="34">
        <v>31</v>
      </c>
      <c r="I92" s="36">
        <f t="shared" si="5"/>
        <v>52.618186180422271</v>
      </c>
      <c r="J92" s="36">
        <f t="shared" si="6"/>
        <v>766.37181381957771</v>
      </c>
      <c r="K92" s="37">
        <v>342946.14464157069</v>
      </c>
      <c r="L92" s="34">
        <v>1</v>
      </c>
      <c r="M92" s="37">
        <f t="shared" si="7"/>
        <v>366492.42304483213</v>
      </c>
      <c r="N92" s="34">
        <v>1</v>
      </c>
      <c r="O92" s="19"/>
    </row>
    <row r="93" spans="1:15" s="20" customFormat="1" ht="15" x14ac:dyDescent="0.25">
      <c r="A93" s="35">
        <v>184907</v>
      </c>
      <c r="B93" s="34" t="s">
        <v>267</v>
      </c>
      <c r="C93" s="36">
        <v>5836.893</v>
      </c>
      <c r="D93" s="37">
        <v>2818829415</v>
      </c>
      <c r="E93" s="34">
        <v>5674.2220000000007</v>
      </c>
      <c r="F93" s="38">
        <v>5229</v>
      </c>
      <c r="G93" s="45">
        <f t="shared" si="4"/>
        <v>1.1162541594951234</v>
      </c>
      <c r="H93" s="34">
        <v>131</v>
      </c>
      <c r="I93" s="36">
        <f t="shared" si="5"/>
        <v>146.22929489386118</v>
      </c>
      <c r="J93" s="36">
        <f t="shared" si="6"/>
        <v>5527.9927051061395</v>
      </c>
      <c r="K93" s="37">
        <v>496778.1336366465</v>
      </c>
      <c r="L93" s="34">
        <v>1</v>
      </c>
      <c r="M93" s="37">
        <f t="shared" si="7"/>
        <v>509919.16331515444</v>
      </c>
      <c r="N93" s="34">
        <v>1</v>
      </c>
      <c r="O93" s="19"/>
    </row>
    <row r="94" spans="1:15" s="20" customFormat="1" ht="15" x14ac:dyDescent="0.25">
      <c r="A94" s="35">
        <v>43901</v>
      </c>
      <c r="B94" s="34" t="s">
        <v>38</v>
      </c>
      <c r="C94" s="36">
        <v>23712.580999999998</v>
      </c>
      <c r="D94" s="37">
        <v>10015227806</v>
      </c>
      <c r="E94" s="34">
        <v>24916.981</v>
      </c>
      <c r="F94" s="38">
        <v>20738</v>
      </c>
      <c r="G94" s="45">
        <f t="shared" si="4"/>
        <v>1.1434362522904811</v>
      </c>
      <c r="H94" s="34">
        <v>232</v>
      </c>
      <c r="I94" s="36">
        <f t="shared" si="5"/>
        <v>265.27721053139163</v>
      </c>
      <c r="J94" s="36">
        <f t="shared" si="6"/>
        <v>24651.703789468607</v>
      </c>
      <c r="K94" s="37">
        <v>401943.87137029163</v>
      </c>
      <c r="L94" s="34">
        <v>1</v>
      </c>
      <c r="M94" s="37">
        <f t="shared" si="7"/>
        <v>406269.19305588037</v>
      </c>
      <c r="N94" s="34">
        <v>1</v>
      </c>
      <c r="O94" s="19"/>
    </row>
    <row r="95" spans="1:15" s="20" customFormat="1" ht="15" x14ac:dyDescent="0.25">
      <c r="A95" s="35">
        <v>126901</v>
      </c>
      <c r="B95" s="34" t="s">
        <v>408</v>
      </c>
      <c r="C95" s="36">
        <v>4549.8789999999999</v>
      </c>
      <c r="D95" s="37">
        <v>1442178936</v>
      </c>
      <c r="E95" s="34">
        <v>4483.6410000000005</v>
      </c>
      <c r="F95" s="38">
        <v>3588</v>
      </c>
      <c r="G95" s="45">
        <f t="shared" si="4"/>
        <v>1.2680822185061316</v>
      </c>
      <c r="H95" s="34">
        <v>95</v>
      </c>
      <c r="I95" s="36">
        <f t="shared" si="5"/>
        <v>120.46781075808249</v>
      </c>
      <c r="J95" s="36">
        <f t="shared" si="6"/>
        <v>4363.1731892419184</v>
      </c>
      <c r="K95" s="37">
        <v>321653.52578406699</v>
      </c>
      <c r="L95" s="34">
        <v>1</v>
      </c>
      <c r="M95" s="37">
        <f t="shared" si="7"/>
        <v>330534.42378952919</v>
      </c>
      <c r="N95" s="34">
        <v>1</v>
      </c>
      <c r="O95" s="19"/>
    </row>
    <row r="96" spans="1:15" s="20" customFormat="1" ht="15" x14ac:dyDescent="0.25">
      <c r="A96" s="35">
        <v>249901</v>
      </c>
      <c r="B96" s="34" t="s">
        <v>370</v>
      </c>
      <c r="C96" s="36">
        <v>1041.9290000000001</v>
      </c>
      <c r="D96" s="37">
        <v>424402661</v>
      </c>
      <c r="E96" s="34">
        <v>1022.0680000000001</v>
      </c>
      <c r="F96" s="38">
        <v>712</v>
      </c>
      <c r="G96" s="45">
        <f t="shared" si="4"/>
        <v>1.4633834269662922</v>
      </c>
      <c r="H96" s="34">
        <v>65</v>
      </c>
      <c r="I96" s="36">
        <f t="shared" si="5"/>
        <v>95.119922752808989</v>
      </c>
      <c r="J96" s="36">
        <f t="shared" si="6"/>
        <v>926.94807724719112</v>
      </c>
      <c r="K96" s="37">
        <v>415239.16314765747</v>
      </c>
      <c r="L96" s="34">
        <v>1</v>
      </c>
      <c r="M96" s="37">
        <f t="shared" si="7"/>
        <v>457849.44315367914</v>
      </c>
      <c r="N96" s="34">
        <v>1</v>
      </c>
      <c r="O96" s="19"/>
    </row>
    <row r="97" spans="1:15" s="20" customFormat="1" ht="15" x14ac:dyDescent="0.25">
      <c r="A97" s="35">
        <v>36901</v>
      </c>
      <c r="B97" s="34" t="s">
        <v>394</v>
      </c>
      <c r="C97" s="36">
        <v>1829.6179999999999</v>
      </c>
      <c r="D97" s="37">
        <v>631722042</v>
      </c>
      <c r="E97" s="34">
        <v>1770.039</v>
      </c>
      <c r="F97" s="38">
        <v>1288</v>
      </c>
      <c r="G97" s="45">
        <f t="shared" si="4"/>
        <v>1.4205108695652173</v>
      </c>
      <c r="H97" s="34">
        <v>19</v>
      </c>
      <c r="I97" s="36">
        <f t="shared" si="5"/>
        <v>26.98970652173913</v>
      </c>
      <c r="J97" s="36">
        <f t="shared" si="6"/>
        <v>1743.0492934782608</v>
      </c>
      <c r="K97" s="37">
        <v>356897.24463698256</v>
      </c>
      <c r="L97" s="34">
        <v>1</v>
      </c>
      <c r="M97" s="37">
        <f t="shared" si="7"/>
        <v>362423.50940023991</v>
      </c>
      <c r="N97" s="34">
        <v>1</v>
      </c>
      <c r="O97" s="19"/>
    </row>
    <row r="98" spans="1:15" s="20" customFormat="1" ht="15" x14ac:dyDescent="0.25">
      <c r="A98" s="35">
        <v>93901</v>
      </c>
      <c r="B98" s="34" t="s">
        <v>123</v>
      </c>
      <c r="C98" s="36">
        <v>1171.9549999999999</v>
      </c>
      <c r="D98" s="37">
        <v>561535434</v>
      </c>
      <c r="E98" s="34">
        <v>1182.059</v>
      </c>
      <c r="F98" s="38">
        <v>836</v>
      </c>
      <c r="G98" s="45">
        <f t="shared" si="4"/>
        <v>1.4018600478468899</v>
      </c>
      <c r="H98" s="34">
        <v>216</v>
      </c>
      <c r="I98" s="36">
        <f t="shared" si="5"/>
        <v>302.80177033492822</v>
      </c>
      <c r="J98" s="36">
        <f t="shared" si="6"/>
        <v>879.25722966507169</v>
      </c>
      <c r="K98" s="37">
        <v>475048.56694970391</v>
      </c>
      <c r="L98" s="34">
        <v>1</v>
      </c>
      <c r="M98" s="37">
        <f t="shared" si="7"/>
        <v>638647.5027494526</v>
      </c>
      <c r="N98" s="34">
        <v>1</v>
      </c>
      <c r="O98" s="19"/>
    </row>
    <row r="99" spans="1:15" s="20" customFormat="1" ht="15" x14ac:dyDescent="0.25">
      <c r="A99" s="35">
        <v>2901</v>
      </c>
      <c r="B99" s="34" t="s">
        <v>1</v>
      </c>
      <c r="C99" s="36">
        <v>4781.8339999999998</v>
      </c>
      <c r="D99" s="37">
        <v>4679594936</v>
      </c>
      <c r="E99" s="34">
        <v>5285.5730000000003</v>
      </c>
      <c r="F99" s="38">
        <v>3968</v>
      </c>
      <c r="G99" s="45">
        <f t="shared" si="4"/>
        <v>1.2050992943548386</v>
      </c>
      <c r="H99" s="34">
        <v>2</v>
      </c>
      <c r="I99" s="36">
        <f t="shared" si="5"/>
        <v>2.4101985887096773</v>
      </c>
      <c r="J99" s="36">
        <f t="shared" si="6"/>
        <v>5283.1628014112903</v>
      </c>
      <c r="K99" s="37">
        <v>885352.43690702971</v>
      </c>
      <c r="L99" s="34">
        <v>1</v>
      </c>
      <c r="M99" s="37">
        <f t="shared" si="7"/>
        <v>885756.3379932075</v>
      </c>
      <c r="N99" s="34">
        <v>1</v>
      </c>
      <c r="O99" s="19"/>
    </row>
    <row r="100" spans="1:15" s="20" customFormat="1" ht="15" x14ac:dyDescent="0.25">
      <c r="A100" s="35">
        <v>4901</v>
      </c>
      <c r="B100" s="34" t="s">
        <v>2</v>
      </c>
      <c r="C100" s="36">
        <v>4359.8649999999998</v>
      </c>
      <c r="D100" s="37">
        <v>2687249051</v>
      </c>
      <c r="E100" s="34">
        <v>4181.0410000000002</v>
      </c>
      <c r="F100" s="38">
        <v>3399</v>
      </c>
      <c r="G100" s="45">
        <f t="shared" si="4"/>
        <v>1.2826904972050603</v>
      </c>
      <c r="H100" s="34">
        <v>45</v>
      </c>
      <c r="I100" s="36">
        <f t="shared" si="5"/>
        <v>57.721072374227717</v>
      </c>
      <c r="J100" s="36">
        <f t="shared" si="6"/>
        <v>4123.3199276257728</v>
      </c>
      <c r="K100" s="37">
        <v>642722.48251093447</v>
      </c>
      <c r="L100" s="34">
        <v>1</v>
      </c>
      <c r="M100" s="37">
        <f t="shared" si="7"/>
        <v>651719.75451037358</v>
      </c>
      <c r="N100" s="34">
        <v>1</v>
      </c>
      <c r="O100" s="19"/>
    </row>
    <row r="101" spans="1:15" s="20" customFormat="1" ht="15" x14ac:dyDescent="0.25">
      <c r="A101" s="35">
        <v>61910</v>
      </c>
      <c r="B101" s="34" t="s">
        <v>71</v>
      </c>
      <c r="C101" s="36">
        <v>2651.3960000000002</v>
      </c>
      <c r="D101" s="37">
        <v>1319693996</v>
      </c>
      <c r="E101" s="34">
        <v>2462.5370000000003</v>
      </c>
      <c r="F101" s="38">
        <v>2212</v>
      </c>
      <c r="G101" s="45">
        <f t="shared" si="4"/>
        <v>1.1986419529837251</v>
      </c>
      <c r="H101" s="34">
        <v>192</v>
      </c>
      <c r="I101" s="36">
        <f t="shared" si="5"/>
        <v>230.13925497287522</v>
      </c>
      <c r="J101" s="36">
        <f t="shared" si="6"/>
        <v>2232.397745027125</v>
      </c>
      <c r="K101" s="37">
        <v>535908.29132719629</v>
      </c>
      <c r="L101" s="34">
        <v>1</v>
      </c>
      <c r="M101" s="37">
        <f t="shared" si="7"/>
        <v>591155.40630684735</v>
      </c>
      <c r="N101" s="34">
        <v>1</v>
      </c>
      <c r="O101" s="19"/>
    </row>
    <row r="102" spans="1:15" s="20" customFormat="1" ht="15" x14ac:dyDescent="0.25">
      <c r="A102" s="35">
        <v>217901</v>
      </c>
      <c r="B102" s="34" t="s">
        <v>308</v>
      </c>
      <c r="C102" s="36">
        <v>434.94299999999998</v>
      </c>
      <c r="D102" s="37">
        <v>231181211</v>
      </c>
      <c r="E102" s="34">
        <v>440.09300000000002</v>
      </c>
      <c r="F102" s="38">
        <v>236</v>
      </c>
      <c r="G102" s="45">
        <f t="shared" si="4"/>
        <v>1.8429788135593219</v>
      </c>
      <c r="H102" s="34">
        <v>6</v>
      </c>
      <c r="I102" s="36">
        <f t="shared" si="5"/>
        <v>11.057872881355932</v>
      </c>
      <c r="J102" s="36">
        <f t="shared" si="6"/>
        <v>429.03512711864408</v>
      </c>
      <c r="K102" s="37">
        <v>525300.81369165157</v>
      </c>
      <c r="L102" s="34">
        <v>1</v>
      </c>
      <c r="M102" s="37">
        <f t="shared" si="7"/>
        <v>538839.82076849812</v>
      </c>
      <c r="N102" s="34">
        <v>1</v>
      </c>
      <c r="O102" s="19"/>
    </row>
    <row r="103" spans="1:15" s="20" customFormat="1" ht="15" x14ac:dyDescent="0.25">
      <c r="A103" s="35">
        <v>227901</v>
      </c>
      <c r="B103" s="34" t="s">
        <v>317</v>
      </c>
      <c r="C103" s="36">
        <v>100752.007</v>
      </c>
      <c r="D103" s="37">
        <v>86455576980</v>
      </c>
      <c r="E103" s="34">
        <v>102889.3</v>
      </c>
      <c r="F103" s="38">
        <v>82900</v>
      </c>
      <c r="G103" s="45">
        <f t="shared" si="4"/>
        <v>1.2153438721351024</v>
      </c>
      <c r="H103" s="34">
        <v>749</v>
      </c>
      <c r="I103" s="36">
        <f t="shared" si="5"/>
        <v>910.29256022919174</v>
      </c>
      <c r="J103" s="36">
        <f t="shared" si="6"/>
        <v>101979.00743977081</v>
      </c>
      <c r="K103" s="37">
        <v>840277.62828593445</v>
      </c>
      <c r="L103" s="34">
        <v>1</v>
      </c>
      <c r="M103" s="37">
        <f t="shared" si="7"/>
        <v>847778.17661209335</v>
      </c>
      <c r="N103" s="34">
        <v>1</v>
      </c>
      <c r="O103" s="19"/>
    </row>
    <row r="104" spans="1:15" s="20" customFormat="1" ht="15" x14ac:dyDescent="0.25">
      <c r="A104" s="35">
        <v>196901</v>
      </c>
      <c r="B104" s="34" t="s">
        <v>281</v>
      </c>
      <c r="C104" s="36">
        <v>236.334</v>
      </c>
      <c r="D104" s="37">
        <v>355319812</v>
      </c>
      <c r="E104" s="34">
        <v>265.77600000000001</v>
      </c>
      <c r="F104" s="38">
        <v>148</v>
      </c>
      <c r="G104" s="45">
        <f t="shared" si="4"/>
        <v>1.5968513513513514</v>
      </c>
      <c r="H104" s="34">
        <v>38</v>
      </c>
      <c r="I104" s="36">
        <f t="shared" si="5"/>
        <v>60.680351351351355</v>
      </c>
      <c r="J104" s="36">
        <f t="shared" si="6"/>
        <v>205.09564864864865</v>
      </c>
      <c r="K104" s="37">
        <v>1336914.5897296972</v>
      </c>
      <c r="L104" s="34">
        <v>1</v>
      </c>
      <c r="M104" s="37">
        <f t="shared" si="7"/>
        <v>1732459.046991786</v>
      </c>
      <c r="N104" s="34">
        <v>1</v>
      </c>
      <c r="O104" s="19"/>
    </row>
    <row r="105" spans="1:15" s="20" customFormat="1" ht="15" x14ac:dyDescent="0.25">
      <c r="A105" s="35">
        <v>10902</v>
      </c>
      <c r="B105" s="34" t="s">
        <v>5</v>
      </c>
      <c r="C105" s="36">
        <v>2754.1669999999999</v>
      </c>
      <c r="D105" s="37">
        <v>1405533967</v>
      </c>
      <c r="E105" s="34">
        <v>2780.4</v>
      </c>
      <c r="F105" s="38">
        <v>2173</v>
      </c>
      <c r="G105" s="45">
        <f t="shared" si="4"/>
        <v>1.2674491486424297</v>
      </c>
      <c r="H105" s="34">
        <v>65</v>
      </c>
      <c r="I105" s="36">
        <f t="shared" si="5"/>
        <v>82.384194661757931</v>
      </c>
      <c r="J105" s="36">
        <f t="shared" si="6"/>
        <v>2698.015805338242</v>
      </c>
      <c r="K105" s="37">
        <v>505515.02193928929</v>
      </c>
      <c r="L105" s="34">
        <v>1</v>
      </c>
      <c r="M105" s="37">
        <f t="shared" si="7"/>
        <v>520950.97597984329</v>
      </c>
      <c r="N105" s="34">
        <v>1</v>
      </c>
      <c r="O105" s="19"/>
    </row>
    <row r="106" spans="1:15" s="20" customFormat="1" ht="15" x14ac:dyDescent="0.25">
      <c r="A106" s="35">
        <v>36902</v>
      </c>
      <c r="B106" s="34" t="s">
        <v>33</v>
      </c>
      <c r="C106" s="36">
        <v>5706.8230000000003</v>
      </c>
      <c r="D106" s="37">
        <v>5420661401</v>
      </c>
      <c r="E106" s="34">
        <v>5870.51</v>
      </c>
      <c r="F106" s="38">
        <v>5035</v>
      </c>
      <c r="G106" s="45">
        <f t="shared" si="4"/>
        <v>1.133430585898709</v>
      </c>
      <c r="H106" s="34">
        <v>99</v>
      </c>
      <c r="I106" s="36">
        <f t="shared" si="5"/>
        <v>112.2096280039722</v>
      </c>
      <c r="J106" s="36">
        <f t="shared" si="6"/>
        <v>5758.3003719960279</v>
      </c>
      <c r="K106" s="37">
        <v>923371.46193431236</v>
      </c>
      <c r="L106" s="34">
        <v>1</v>
      </c>
      <c r="M106" s="37">
        <f t="shared" si="7"/>
        <v>941364.82135630748</v>
      </c>
      <c r="N106" s="34">
        <v>1</v>
      </c>
      <c r="O106" s="19"/>
    </row>
    <row r="107" spans="1:15" s="20" customFormat="1" ht="15" x14ac:dyDescent="0.25">
      <c r="A107" s="35">
        <v>123910</v>
      </c>
      <c r="B107" s="34" t="s">
        <v>172</v>
      </c>
      <c r="C107" s="36">
        <v>23305.707999999999</v>
      </c>
      <c r="D107" s="37">
        <v>9608529461</v>
      </c>
      <c r="E107" s="34">
        <v>24296.431</v>
      </c>
      <c r="F107" s="38">
        <v>19162</v>
      </c>
      <c r="G107" s="45">
        <f t="shared" si="4"/>
        <v>1.2162461120968584</v>
      </c>
      <c r="H107" s="34">
        <v>35</v>
      </c>
      <c r="I107" s="36">
        <f t="shared" si="5"/>
        <v>42.568613923390046</v>
      </c>
      <c r="J107" s="36">
        <f t="shared" si="6"/>
        <v>24253.862386076609</v>
      </c>
      <c r="K107" s="37">
        <v>395470.81877992698</v>
      </c>
      <c r="L107" s="34">
        <v>1</v>
      </c>
      <c r="M107" s="37">
        <f t="shared" si="7"/>
        <v>396164.92037639162</v>
      </c>
      <c r="N107" s="34">
        <v>1</v>
      </c>
      <c r="O107" s="19"/>
    </row>
    <row r="108" spans="1:15" s="20" customFormat="1" ht="15" x14ac:dyDescent="0.25">
      <c r="A108" s="35">
        <v>183901</v>
      </c>
      <c r="B108" s="34" t="s">
        <v>262</v>
      </c>
      <c r="C108" s="36">
        <v>976.87199999999996</v>
      </c>
      <c r="D108" s="37">
        <v>448285789</v>
      </c>
      <c r="E108" s="34">
        <v>1013.9200000000001</v>
      </c>
      <c r="F108" s="38">
        <v>685</v>
      </c>
      <c r="G108" s="45">
        <f t="shared" si="4"/>
        <v>1.426090510948905</v>
      </c>
      <c r="H108" s="34">
        <v>141</v>
      </c>
      <c r="I108" s="36">
        <f t="shared" si="5"/>
        <v>201.07876204379562</v>
      </c>
      <c r="J108" s="36">
        <f t="shared" si="6"/>
        <v>812.8412379562044</v>
      </c>
      <c r="K108" s="37">
        <v>442131.32101151964</v>
      </c>
      <c r="L108" s="34">
        <v>1</v>
      </c>
      <c r="M108" s="37">
        <f t="shared" si="7"/>
        <v>551504.73187994608</v>
      </c>
      <c r="N108" s="34">
        <v>1</v>
      </c>
      <c r="O108" s="19"/>
    </row>
    <row r="109" spans="1:15" s="20" customFormat="1" ht="15" x14ac:dyDescent="0.25">
      <c r="A109" s="35">
        <v>8901</v>
      </c>
      <c r="B109" s="34" t="s">
        <v>3</v>
      </c>
      <c r="C109" s="36">
        <v>2850.1190000000001</v>
      </c>
      <c r="D109" s="37">
        <v>1057690814</v>
      </c>
      <c r="E109" s="34">
        <v>2828.288</v>
      </c>
      <c r="F109" s="38">
        <v>2208</v>
      </c>
      <c r="G109" s="45">
        <f t="shared" si="4"/>
        <v>1.2908147644927537</v>
      </c>
      <c r="H109" s="34">
        <v>174</v>
      </c>
      <c r="I109" s="36">
        <f t="shared" si="5"/>
        <v>224.60176902173913</v>
      </c>
      <c r="J109" s="36">
        <f t="shared" si="6"/>
        <v>2603.6862309782609</v>
      </c>
      <c r="K109" s="37">
        <v>373968.56826461805</v>
      </c>
      <c r="L109" s="34">
        <v>1</v>
      </c>
      <c r="M109" s="37">
        <f t="shared" si="7"/>
        <v>406228.21652461664</v>
      </c>
      <c r="N109" s="34">
        <v>1</v>
      </c>
      <c r="O109" s="19"/>
    </row>
    <row r="110" spans="1:15" s="20" customFormat="1" ht="15" x14ac:dyDescent="0.25">
      <c r="A110" s="35">
        <v>66901</v>
      </c>
      <c r="B110" s="34" t="s">
        <v>81</v>
      </c>
      <c r="C110" s="36">
        <v>684.41600000000005</v>
      </c>
      <c r="D110" s="37">
        <v>228967108</v>
      </c>
      <c r="E110" s="34">
        <v>674.09400000000005</v>
      </c>
      <c r="F110" s="38">
        <v>359</v>
      </c>
      <c r="G110" s="45">
        <f t="shared" si="4"/>
        <v>1.9064512534818943</v>
      </c>
      <c r="H110" s="34">
        <v>6</v>
      </c>
      <c r="I110" s="36">
        <f t="shared" si="5"/>
        <v>11.438707520891366</v>
      </c>
      <c r="J110" s="36">
        <f t="shared" si="6"/>
        <v>662.65529247910865</v>
      </c>
      <c r="K110" s="37">
        <v>339666.43821188138</v>
      </c>
      <c r="L110" s="34">
        <v>1</v>
      </c>
      <c r="M110" s="37">
        <f t="shared" si="7"/>
        <v>345529.73559359083</v>
      </c>
      <c r="N110" s="34">
        <v>1</v>
      </c>
      <c r="O110" s="19"/>
    </row>
    <row r="111" spans="1:15" s="20" customFormat="1" ht="15" x14ac:dyDescent="0.25">
      <c r="A111" s="35">
        <v>114901</v>
      </c>
      <c r="B111" s="34" t="s">
        <v>405</v>
      </c>
      <c r="C111" s="36">
        <v>5064.0020000000004</v>
      </c>
      <c r="D111" s="37">
        <v>1807182389</v>
      </c>
      <c r="E111" s="34">
        <v>5194.41</v>
      </c>
      <c r="F111" s="38">
        <v>4113</v>
      </c>
      <c r="G111" s="45">
        <f t="shared" si="4"/>
        <v>1.23121857524921</v>
      </c>
      <c r="H111" s="34">
        <v>38</v>
      </c>
      <c r="I111" s="36">
        <f t="shared" si="5"/>
        <v>46.786305859469977</v>
      </c>
      <c r="J111" s="36">
        <f t="shared" si="6"/>
        <v>5147.6236941405296</v>
      </c>
      <c r="K111" s="37">
        <v>347909.07706553774</v>
      </c>
      <c r="L111" s="34">
        <v>1</v>
      </c>
      <c r="M111" s="37">
        <f t="shared" si="7"/>
        <v>351071.1925304663</v>
      </c>
      <c r="N111" s="34">
        <v>1</v>
      </c>
      <c r="O111" s="19"/>
    </row>
    <row r="112" spans="1:15" s="20" customFormat="1" ht="15" x14ac:dyDescent="0.25">
      <c r="A112" s="35">
        <v>177903</v>
      </c>
      <c r="B112" s="34" t="s">
        <v>248</v>
      </c>
      <c r="C112" s="36">
        <v>303.38200000000001</v>
      </c>
      <c r="D112" s="37">
        <v>274343830</v>
      </c>
      <c r="E112" s="34">
        <v>282.41000000000003</v>
      </c>
      <c r="F112" s="38">
        <v>135</v>
      </c>
      <c r="G112" s="45">
        <f t="shared" si="4"/>
        <v>2.247274074074074</v>
      </c>
      <c r="H112" s="34">
        <v>22</v>
      </c>
      <c r="I112" s="36">
        <f t="shared" si="5"/>
        <v>49.440029629629628</v>
      </c>
      <c r="J112" s="36">
        <f t="shared" si="6"/>
        <v>232.96997037037039</v>
      </c>
      <c r="K112" s="37">
        <v>971438.08647002571</v>
      </c>
      <c r="L112" s="34">
        <v>1</v>
      </c>
      <c r="M112" s="37">
        <f t="shared" si="7"/>
        <v>1177593.1016510599</v>
      </c>
      <c r="N112" s="34">
        <v>1</v>
      </c>
      <c r="O112" s="19"/>
    </row>
    <row r="113" spans="1:15" s="20" customFormat="1" ht="15" x14ac:dyDescent="0.25">
      <c r="A113" s="35">
        <v>16902</v>
      </c>
      <c r="B113" s="34" t="s">
        <v>12</v>
      </c>
      <c r="C113" s="36">
        <v>1510.6969999999999</v>
      </c>
      <c r="D113" s="37">
        <v>764015673</v>
      </c>
      <c r="E113" s="34">
        <v>1527.26</v>
      </c>
      <c r="F113" s="38">
        <v>990</v>
      </c>
      <c r="G113" s="45">
        <f t="shared" si="4"/>
        <v>1.5259565656565655</v>
      </c>
      <c r="H113" s="34">
        <v>17</v>
      </c>
      <c r="I113" s="36">
        <f t="shared" si="5"/>
        <v>25.941261616161611</v>
      </c>
      <c r="J113" s="36">
        <f t="shared" si="6"/>
        <v>1501.3187383838383</v>
      </c>
      <c r="K113" s="37">
        <v>500252.52609247935</v>
      </c>
      <c r="L113" s="34">
        <v>1</v>
      </c>
      <c r="M113" s="37">
        <f t="shared" si="7"/>
        <v>508896.381205805</v>
      </c>
      <c r="N113" s="34">
        <v>1</v>
      </c>
      <c r="O113" s="19"/>
    </row>
    <row r="114" spans="1:15" s="20" customFormat="1" ht="15" x14ac:dyDescent="0.25">
      <c r="A114" s="35">
        <v>72904</v>
      </c>
      <c r="B114" s="34" t="s">
        <v>87</v>
      </c>
      <c r="C114" s="36">
        <v>153.232</v>
      </c>
      <c r="D114" s="37">
        <v>118321083</v>
      </c>
      <c r="E114" s="34">
        <v>144.83600000000001</v>
      </c>
      <c r="F114" s="38">
        <v>105</v>
      </c>
      <c r="G114" s="45">
        <f t="shared" si="4"/>
        <v>1.459352380952381</v>
      </c>
      <c r="H114" s="34">
        <v>23</v>
      </c>
      <c r="I114" s="36">
        <f t="shared" si="5"/>
        <v>33.565104761904763</v>
      </c>
      <c r="J114" s="36">
        <f t="shared" si="6"/>
        <v>111.27089523809525</v>
      </c>
      <c r="K114" s="37">
        <v>816931.4466016735</v>
      </c>
      <c r="L114" s="34">
        <v>1</v>
      </c>
      <c r="M114" s="37">
        <f t="shared" si="7"/>
        <v>1063360.5737315125</v>
      </c>
      <c r="N114" s="34">
        <v>1</v>
      </c>
      <c r="O114" s="19"/>
    </row>
    <row r="115" spans="1:15" s="20" customFormat="1" ht="15" x14ac:dyDescent="0.25">
      <c r="A115" s="35">
        <v>130901</v>
      </c>
      <c r="B115" s="34" t="s">
        <v>181</v>
      </c>
      <c r="C115" s="36">
        <v>8862.6039999999994</v>
      </c>
      <c r="D115" s="37">
        <v>5597316382</v>
      </c>
      <c r="E115" s="34">
        <v>9184.0010000000002</v>
      </c>
      <c r="F115" s="38">
        <v>7877</v>
      </c>
      <c r="G115" s="45">
        <f t="shared" si="4"/>
        <v>1.1251242858956454</v>
      </c>
      <c r="H115" s="34">
        <v>96</v>
      </c>
      <c r="I115" s="36">
        <f t="shared" si="5"/>
        <v>108.01193144598196</v>
      </c>
      <c r="J115" s="36">
        <f t="shared" si="6"/>
        <v>9075.9890685540176</v>
      </c>
      <c r="K115" s="37">
        <v>609463.82540681341</v>
      </c>
      <c r="L115" s="34">
        <v>1</v>
      </c>
      <c r="M115" s="37">
        <f t="shared" si="7"/>
        <v>616716.95941032702</v>
      </c>
      <c r="N115" s="34">
        <v>1</v>
      </c>
      <c r="O115" s="19"/>
    </row>
    <row r="116" spans="1:15" s="20" customFormat="1" ht="15" x14ac:dyDescent="0.25">
      <c r="A116" s="35">
        <v>148901</v>
      </c>
      <c r="B116" s="34" t="s">
        <v>209</v>
      </c>
      <c r="C116" s="36">
        <v>722.29399999999998</v>
      </c>
      <c r="D116" s="37">
        <v>329752427</v>
      </c>
      <c r="E116" s="34">
        <v>769.35300000000007</v>
      </c>
      <c r="F116" s="38">
        <v>393</v>
      </c>
      <c r="G116" s="45">
        <f t="shared" si="4"/>
        <v>1.8378982188295165</v>
      </c>
      <c r="H116" s="34">
        <v>28</v>
      </c>
      <c r="I116" s="36">
        <f t="shared" si="5"/>
        <v>51.46115012722646</v>
      </c>
      <c r="J116" s="36">
        <f t="shared" si="6"/>
        <v>717.89184987277361</v>
      </c>
      <c r="K116" s="37">
        <v>428610.04896321968</v>
      </c>
      <c r="L116" s="34">
        <v>1</v>
      </c>
      <c r="M116" s="37">
        <f t="shared" si="7"/>
        <v>459334.40678904415</v>
      </c>
      <c r="N116" s="34">
        <v>1</v>
      </c>
      <c r="O116" s="19"/>
    </row>
    <row r="117" spans="1:15" s="20" customFormat="1" ht="15" x14ac:dyDescent="0.25">
      <c r="A117" s="35">
        <v>17901</v>
      </c>
      <c r="B117" s="34" t="s">
        <v>13</v>
      </c>
      <c r="C117" s="36">
        <v>431.70400000000001</v>
      </c>
      <c r="D117" s="37">
        <v>781992902</v>
      </c>
      <c r="E117" s="34">
        <v>477.84800000000001</v>
      </c>
      <c r="F117" s="38">
        <v>243</v>
      </c>
      <c r="G117" s="45">
        <f t="shared" si="4"/>
        <v>1.7765596707818931</v>
      </c>
      <c r="H117" s="34">
        <v>103</v>
      </c>
      <c r="I117" s="36">
        <f t="shared" si="5"/>
        <v>182.985646090535</v>
      </c>
      <c r="J117" s="36">
        <f t="shared" si="6"/>
        <v>294.86235390946501</v>
      </c>
      <c r="K117" s="37">
        <v>1636488.8039711372</v>
      </c>
      <c r="L117" s="34">
        <v>1</v>
      </c>
      <c r="M117" s="37">
        <f t="shared" si="7"/>
        <v>2652060.840022</v>
      </c>
      <c r="N117" s="34">
        <v>1</v>
      </c>
      <c r="O117" s="19"/>
    </row>
    <row r="118" spans="1:15" s="20" customFormat="1" ht="15" x14ac:dyDescent="0.25">
      <c r="A118" s="35">
        <v>169901</v>
      </c>
      <c r="B118" s="34" t="s">
        <v>233</v>
      </c>
      <c r="C118" s="36">
        <v>2136.3539999999998</v>
      </c>
      <c r="D118" s="37">
        <v>1029898741</v>
      </c>
      <c r="E118" s="34">
        <v>2237.4960000000001</v>
      </c>
      <c r="F118" s="38">
        <v>1688</v>
      </c>
      <c r="G118" s="45">
        <f t="shared" si="4"/>
        <v>1.265612559241706</v>
      </c>
      <c r="H118" s="34">
        <v>64</v>
      </c>
      <c r="I118" s="36">
        <f t="shared" si="5"/>
        <v>80.999203791469185</v>
      </c>
      <c r="J118" s="36">
        <f t="shared" si="6"/>
        <v>2156.4967962085311</v>
      </c>
      <c r="K118" s="37">
        <v>460290.76297790027</v>
      </c>
      <c r="L118" s="34">
        <v>1</v>
      </c>
      <c r="M118" s="37">
        <f t="shared" si="7"/>
        <v>477579.53677961772</v>
      </c>
      <c r="N118" s="34">
        <v>1</v>
      </c>
      <c r="O118" s="19"/>
    </row>
    <row r="119" spans="1:15" s="20" customFormat="1" ht="15" x14ac:dyDescent="0.25">
      <c r="A119" s="35">
        <v>249902</v>
      </c>
      <c r="B119" s="34" t="s">
        <v>345</v>
      </c>
      <c r="C119" s="36">
        <v>1565.106</v>
      </c>
      <c r="D119" s="37">
        <v>780973742</v>
      </c>
      <c r="E119" s="34">
        <v>1623.597</v>
      </c>
      <c r="F119" s="38">
        <v>1160</v>
      </c>
      <c r="G119" s="45">
        <f t="shared" si="4"/>
        <v>1.3492293103448276</v>
      </c>
      <c r="H119" s="34">
        <v>184</v>
      </c>
      <c r="I119" s="36">
        <f t="shared" si="5"/>
        <v>248.25819310344829</v>
      </c>
      <c r="J119" s="36">
        <f t="shared" si="6"/>
        <v>1375.3388068965517</v>
      </c>
      <c r="K119" s="37">
        <v>481014.52638801379</v>
      </c>
      <c r="L119" s="34">
        <v>1</v>
      </c>
      <c r="M119" s="37">
        <f t="shared" si="7"/>
        <v>567840.98440606438</v>
      </c>
      <c r="N119" s="34">
        <v>1</v>
      </c>
      <c r="O119" s="19"/>
    </row>
    <row r="120" spans="1:15" s="20" customFormat="1" ht="15" x14ac:dyDescent="0.25">
      <c r="A120" s="35">
        <v>136901</v>
      </c>
      <c r="B120" s="34" t="s">
        <v>460</v>
      </c>
      <c r="C120" s="36">
        <v>1036.1089999999999</v>
      </c>
      <c r="D120" s="37">
        <v>357734737</v>
      </c>
      <c r="E120" s="34">
        <v>1082.0309999999999</v>
      </c>
      <c r="F120" s="38">
        <v>601</v>
      </c>
      <c r="G120" s="45">
        <f t="shared" si="4"/>
        <v>1.7239750415973376</v>
      </c>
      <c r="H120" s="34">
        <v>47</v>
      </c>
      <c r="I120" s="36">
        <f t="shared" si="5"/>
        <v>81.026826955074867</v>
      </c>
      <c r="J120" s="36">
        <f t="shared" si="6"/>
        <v>1001.0041730449251</v>
      </c>
      <c r="K120" s="37">
        <v>330614.1293548891</v>
      </c>
      <c r="L120" s="34">
        <v>1</v>
      </c>
      <c r="M120" s="37">
        <f t="shared" si="7"/>
        <v>357375.86978465557</v>
      </c>
      <c r="N120" s="34">
        <v>1</v>
      </c>
      <c r="O120" s="19"/>
    </row>
    <row r="121" spans="1:15" s="20" customFormat="1" ht="15" x14ac:dyDescent="0.25">
      <c r="A121" s="35">
        <v>20905</v>
      </c>
      <c r="B121" s="34" t="s">
        <v>19</v>
      </c>
      <c r="C121" s="36">
        <v>14838.483</v>
      </c>
      <c r="D121" s="37">
        <v>7904068615</v>
      </c>
      <c r="E121" s="34">
        <v>14605.619000000001</v>
      </c>
      <c r="F121" s="38">
        <v>12305</v>
      </c>
      <c r="G121" s="45">
        <f t="shared" si="4"/>
        <v>1.2058905323039415</v>
      </c>
      <c r="H121" s="34">
        <v>229</v>
      </c>
      <c r="I121" s="36">
        <f t="shared" si="5"/>
        <v>276.14893189760261</v>
      </c>
      <c r="J121" s="36">
        <f t="shared" si="6"/>
        <v>14329.470068102399</v>
      </c>
      <c r="K121" s="37">
        <v>541166.28778280469</v>
      </c>
      <c r="L121" s="34">
        <v>1</v>
      </c>
      <c r="M121" s="37">
        <f t="shared" si="7"/>
        <v>551595.31911752746</v>
      </c>
      <c r="N121" s="34">
        <v>1</v>
      </c>
      <c r="O121" s="19"/>
    </row>
    <row r="122" spans="1:15" s="20" customFormat="1" ht="15" x14ac:dyDescent="0.25">
      <c r="A122" s="35">
        <v>198901</v>
      </c>
      <c r="B122" s="34" t="s">
        <v>284</v>
      </c>
      <c r="C122" s="36">
        <v>701.75699999999995</v>
      </c>
      <c r="D122" s="37">
        <v>406872086</v>
      </c>
      <c r="E122" s="34">
        <v>689.21400000000006</v>
      </c>
      <c r="F122" s="38">
        <v>464</v>
      </c>
      <c r="G122" s="45">
        <f t="shared" si="4"/>
        <v>1.5124073275862069</v>
      </c>
      <c r="H122" s="34">
        <v>59</v>
      </c>
      <c r="I122" s="36">
        <f t="shared" si="5"/>
        <v>89.232032327586211</v>
      </c>
      <c r="J122" s="36">
        <f t="shared" si="6"/>
        <v>599.98196767241382</v>
      </c>
      <c r="K122" s="37">
        <v>590342.16658396367</v>
      </c>
      <c r="L122" s="34">
        <v>1</v>
      </c>
      <c r="M122" s="37">
        <f t="shared" si="7"/>
        <v>678140.52408679971</v>
      </c>
      <c r="N122" s="34">
        <v>1</v>
      </c>
      <c r="O122" s="19"/>
    </row>
    <row r="123" spans="1:15" s="20" customFormat="1" ht="15" x14ac:dyDescent="0.25">
      <c r="A123" s="35">
        <v>239901</v>
      </c>
      <c r="B123" s="34" t="s">
        <v>329</v>
      </c>
      <c r="C123" s="36">
        <v>6363.0749999999998</v>
      </c>
      <c r="D123" s="37">
        <v>2440025834</v>
      </c>
      <c r="E123" s="34">
        <v>6246.3870000000006</v>
      </c>
      <c r="F123" s="38">
        <v>4952</v>
      </c>
      <c r="G123" s="45">
        <f t="shared" si="4"/>
        <v>1.2849505250403876</v>
      </c>
      <c r="H123" s="34">
        <v>78</v>
      </c>
      <c r="I123" s="36">
        <f t="shared" si="5"/>
        <v>100.22614095315024</v>
      </c>
      <c r="J123" s="36">
        <f t="shared" si="6"/>
        <v>6146.1608590468504</v>
      </c>
      <c r="K123" s="37">
        <v>390629.94880080275</v>
      </c>
      <c r="L123" s="34">
        <v>1</v>
      </c>
      <c r="M123" s="37">
        <f t="shared" si="7"/>
        <v>396999.99560024537</v>
      </c>
      <c r="N123" s="34">
        <v>1</v>
      </c>
      <c r="O123" s="19"/>
    </row>
    <row r="124" spans="1:15" s="20" customFormat="1" ht="15" x14ac:dyDescent="0.25">
      <c r="A124" s="35">
        <v>249903</v>
      </c>
      <c r="B124" s="34" t="s">
        <v>346</v>
      </c>
      <c r="C124" s="36">
        <v>2798.2370000000001</v>
      </c>
      <c r="D124" s="37">
        <v>1411217758</v>
      </c>
      <c r="E124" s="34">
        <v>2745.7339999999999</v>
      </c>
      <c r="F124" s="38">
        <v>2090</v>
      </c>
      <c r="G124" s="45">
        <f t="shared" si="4"/>
        <v>1.3388693779904306</v>
      </c>
      <c r="H124" s="34">
        <v>91</v>
      </c>
      <c r="I124" s="36">
        <f t="shared" si="5"/>
        <v>121.83711339712919</v>
      </c>
      <c r="J124" s="36">
        <f t="shared" si="6"/>
        <v>2623.8968866028708</v>
      </c>
      <c r="K124" s="37">
        <v>513967.39742451382</v>
      </c>
      <c r="L124" s="34">
        <v>1</v>
      </c>
      <c r="M124" s="37">
        <f t="shared" si="7"/>
        <v>537832.78039827524</v>
      </c>
      <c r="N124" s="34">
        <v>1</v>
      </c>
      <c r="O124" s="19"/>
    </row>
    <row r="125" spans="1:15" s="20" customFormat="1" ht="15" x14ac:dyDescent="0.25">
      <c r="A125" s="35">
        <v>184909</v>
      </c>
      <c r="B125" s="34" t="s">
        <v>268</v>
      </c>
      <c r="C125" s="36">
        <v>1590.9949999999999</v>
      </c>
      <c r="D125" s="37">
        <v>507997840</v>
      </c>
      <c r="E125" s="34">
        <v>1574.8620000000001</v>
      </c>
      <c r="F125" s="38">
        <v>1280</v>
      </c>
      <c r="G125" s="45">
        <f t="shared" si="4"/>
        <v>1.2429648437499998</v>
      </c>
      <c r="H125" s="34">
        <v>111</v>
      </c>
      <c r="I125" s="36">
        <f t="shared" si="5"/>
        <v>137.96909765624997</v>
      </c>
      <c r="J125" s="36">
        <f t="shared" si="6"/>
        <v>1436.8929023437502</v>
      </c>
      <c r="K125" s="37">
        <v>322566.57408712636</v>
      </c>
      <c r="L125" s="34">
        <v>1</v>
      </c>
      <c r="M125" s="37">
        <f t="shared" si="7"/>
        <v>353539.11148937588</v>
      </c>
      <c r="N125" s="34">
        <v>1</v>
      </c>
      <c r="O125" s="19"/>
    </row>
    <row r="126" spans="1:15" s="20" customFormat="1" ht="15" x14ac:dyDescent="0.25">
      <c r="A126" s="35">
        <v>121902</v>
      </c>
      <c r="B126" s="34" t="s">
        <v>167</v>
      </c>
      <c r="C126" s="36">
        <v>648.47199999999998</v>
      </c>
      <c r="D126" s="37">
        <v>246735032</v>
      </c>
      <c r="E126" s="34">
        <v>630.26700000000005</v>
      </c>
      <c r="F126" s="38">
        <v>403</v>
      </c>
      <c r="G126" s="45">
        <f t="shared" si="4"/>
        <v>1.6091116625310173</v>
      </c>
      <c r="H126" s="34">
        <v>71</v>
      </c>
      <c r="I126" s="36">
        <f t="shared" si="5"/>
        <v>114.24692803970223</v>
      </c>
      <c r="J126" s="36">
        <f t="shared" si="6"/>
        <v>516.02007196029786</v>
      </c>
      <c r="K126" s="37">
        <v>391476.99625714176</v>
      </c>
      <c r="L126" s="34">
        <v>1</v>
      </c>
      <c r="M126" s="37">
        <f t="shared" si="7"/>
        <v>478150.06703650783</v>
      </c>
      <c r="N126" s="34">
        <v>1</v>
      </c>
      <c r="O126" s="19"/>
    </row>
    <row r="127" spans="1:15" s="20" customFormat="1" ht="15" x14ac:dyDescent="0.25">
      <c r="A127" s="35">
        <v>25908</v>
      </c>
      <c r="B127" s="34" t="s">
        <v>23</v>
      </c>
      <c r="C127" s="36">
        <v>281.14999999999998</v>
      </c>
      <c r="D127" s="37">
        <v>103407489</v>
      </c>
      <c r="E127" s="34">
        <v>308.524</v>
      </c>
      <c r="F127" s="38">
        <v>162</v>
      </c>
      <c r="G127" s="45">
        <f t="shared" si="4"/>
        <v>1.7354938271604936</v>
      </c>
      <c r="H127" s="34">
        <v>94</v>
      </c>
      <c r="I127" s="36">
        <f t="shared" si="5"/>
        <v>163.13641975308639</v>
      </c>
      <c r="J127" s="36">
        <f t="shared" si="6"/>
        <v>145.38758024691361</v>
      </c>
      <c r="K127" s="37">
        <v>335168.37912123528</v>
      </c>
      <c r="L127" s="34">
        <v>1</v>
      </c>
      <c r="M127" s="37">
        <f t="shared" si="7"/>
        <v>711253.93809004675</v>
      </c>
      <c r="N127" s="34">
        <v>1</v>
      </c>
      <c r="O127" s="19"/>
    </row>
    <row r="128" spans="1:15" s="20" customFormat="1" ht="15" x14ac:dyDescent="0.25">
      <c r="A128" s="35">
        <v>21902</v>
      </c>
      <c r="B128" s="34" t="s">
        <v>461</v>
      </c>
      <c r="C128" s="36">
        <v>20079.687999999998</v>
      </c>
      <c r="D128" s="37">
        <v>6572848371</v>
      </c>
      <c r="E128" s="34">
        <v>19854.146000000001</v>
      </c>
      <c r="F128" s="38">
        <v>16138</v>
      </c>
      <c r="G128" s="45">
        <f t="shared" si="4"/>
        <v>1.2442488536373775</v>
      </c>
      <c r="H128" s="34">
        <v>120</v>
      </c>
      <c r="I128" s="36">
        <f t="shared" si="5"/>
        <v>149.3098624364853</v>
      </c>
      <c r="J128" s="36">
        <f t="shared" si="6"/>
        <v>19704.836137563514</v>
      </c>
      <c r="K128" s="37">
        <v>331056.71586176509</v>
      </c>
      <c r="L128" s="34">
        <v>1</v>
      </c>
      <c r="M128" s="37">
        <f t="shared" si="7"/>
        <v>333565.23876238265</v>
      </c>
      <c r="N128" s="34">
        <v>1</v>
      </c>
      <c r="O128" s="19"/>
    </row>
    <row r="129" spans="1:15" s="20" customFormat="1" ht="15" x14ac:dyDescent="0.25">
      <c r="A129" s="35">
        <v>119901</v>
      </c>
      <c r="B129" s="34" t="s">
        <v>163</v>
      </c>
      <c r="C129" s="36">
        <v>410.48599999999999</v>
      </c>
      <c r="D129" s="37">
        <v>155530986</v>
      </c>
      <c r="E129" s="34">
        <v>482.44300000000004</v>
      </c>
      <c r="F129" s="38">
        <v>257</v>
      </c>
      <c r="G129" s="45">
        <f t="shared" si="4"/>
        <v>1.5972217898832684</v>
      </c>
      <c r="H129" s="34">
        <v>71</v>
      </c>
      <c r="I129" s="36">
        <f t="shared" si="5"/>
        <v>113.40274708171205</v>
      </c>
      <c r="J129" s="36">
        <f t="shared" si="6"/>
        <v>369.04025291828799</v>
      </c>
      <c r="K129" s="37">
        <v>322382.09695238608</v>
      </c>
      <c r="L129" s="34">
        <v>1</v>
      </c>
      <c r="M129" s="37">
        <f t="shared" si="7"/>
        <v>421447.21279073396</v>
      </c>
      <c r="N129" s="34">
        <v>1</v>
      </c>
      <c r="O129" s="19"/>
    </row>
    <row r="130" spans="1:15" s="20" customFormat="1" ht="15" x14ac:dyDescent="0.25">
      <c r="A130" s="35">
        <v>186901</v>
      </c>
      <c r="B130" s="34" t="s">
        <v>270</v>
      </c>
      <c r="C130" s="36">
        <v>349.81099999999998</v>
      </c>
      <c r="D130" s="37">
        <v>206068050</v>
      </c>
      <c r="E130" s="34">
        <v>304.61500000000001</v>
      </c>
      <c r="F130" s="38">
        <v>188</v>
      </c>
      <c r="G130" s="45">
        <f t="shared" si="4"/>
        <v>1.8606968085106381</v>
      </c>
      <c r="H130" s="34">
        <v>94</v>
      </c>
      <c r="I130" s="36">
        <f t="shared" si="5"/>
        <v>174.90549999999999</v>
      </c>
      <c r="J130" s="36">
        <f t="shared" si="6"/>
        <v>129.70950000000002</v>
      </c>
      <c r="K130" s="37">
        <v>676486.87687736982</v>
      </c>
      <c r="L130" s="34">
        <v>1</v>
      </c>
      <c r="M130" s="37">
        <f t="shared" si="7"/>
        <v>1588688.9549339097</v>
      </c>
      <c r="N130" s="34">
        <v>1</v>
      </c>
      <c r="O130" s="19"/>
    </row>
    <row r="131" spans="1:15" s="20" customFormat="1" ht="15" x14ac:dyDescent="0.25">
      <c r="A131" s="35">
        <v>176901</v>
      </c>
      <c r="B131" s="34" t="s">
        <v>246</v>
      </c>
      <c r="C131" s="36">
        <v>552.79200000000003</v>
      </c>
      <c r="D131" s="37">
        <v>215674546</v>
      </c>
      <c r="E131" s="34">
        <v>534.08199999999999</v>
      </c>
      <c r="F131" s="38">
        <v>292</v>
      </c>
      <c r="G131" s="45">
        <f t="shared" si="4"/>
        <v>1.8931232876712329</v>
      </c>
      <c r="H131" s="34">
        <v>1</v>
      </c>
      <c r="I131" s="36">
        <f t="shared" si="5"/>
        <v>1.8931232876712329</v>
      </c>
      <c r="J131" s="36">
        <f t="shared" si="6"/>
        <v>532.18887671232881</v>
      </c>
      <c r="K131" s="37">
        <v>403822.90734381613</v>
      </c>
      <c r="L131" s="34">
        <v>1</v>
      </c>
      <c r="M131" s="37">
        <f t="shared" si="7"/>
        <v>405259.40213624842</v>
      </c>
      <c r="N131" s="34">
        <v>1</v>
      </c>
      <c r="O131" s="19"/>
    </row>
    <row r="132" spans="1:15" s="20" customFormat="1" ht="15" x14ac:dyDescent="0.25">
      <c r="A132" s="35">
        <v>27903</v>
      </c>
      <c r="B132" s="34" t="s">
        <v>25</v>
      </c>
      <c r="C132" s="36">
        <v>4017.8710000000001</v>
      </c>
      <c r="D132" s="37">
        <v>1858616737</v>
      </c>
      <c r="E132" s="34">
        <v>4033.864</v>
      </c>
      <c r="F132" s="38">
        <v>3132</v>
      </c>
      <c r="G132" s="45">
        <f t="shared" si="4"/>
        <v>1.2828451468710089</v>
      </c>
      <c r="H132" s="34">
        <v>46</v>
      </c>
      <c r="I132" s="36">
        <f t="shared" si="5"/>
        <v>59.010876756066409</v>
      </c>
      <c r="J132" s="36">
        <f t="shared" si="6"/>
        <v>3974.8531232439336</v>
      </c>
      <c r="K132" s="37">
        <v>460753.44557972206</v>
      </c>
      <c r="L132" s="34">
        <v>1</v>
      </c>
      <c r="M132" s="37">
        <f t="shared" si="7"/>
        <v>467593.81526106724</v>
      </c>
      <c r="N132" s="34">
        <v>1</v>
      </c>
      <c r="O132" s="19"/>
    </row>
    <row r="133" spans="1:15" s="20" customFormat="1" ht="15" x14ac:dyDescent="0.25">
      <c r="A133" s="35">
        <v>239903</v>
      </c>
      <c r="B133" s="34" t="s">
        <v>330</v>
      </c>
      <c r="C133" s="36">
        <v>650.73599999999999</v>
      </c>
      <c r="D133" s="37">
        <v>409640730</v>
      </c>
      <c r="E133" s="34">
        <v>608.99800000000005</v>
      </c>
      <c r="F133" s="38">
        <v>396</v>
      </c>
      <c r="G133" s="45">
        <f t="shared" si="4"/>
        <v>1.6432727272727272</v>
      </c>
      <c r="H133" s="34">
        <v>44</v>
      </c>
      <c r="I133" s="36">
        <f t="shared" si="5"/>
        <v>72.304000000000002</v>
      </c>
      <c r="J133" s="36">
        <f t="shared" si="6"/>
        <v>536.69400000000007</v>
      </c>
      <c r="K133" s="37">
        <v>672647.08586891904</v>
      </c>
      <c r="L133" s="34">
        <v>1</v>
      </c>
      <c r="M133" s="37">
        <f t="shared" si="7"/>
        <v>763266.83361468534</v>
      </c>
      <c r="N133" s="34">
        <v>1</v>
      </c>
      <c r="O133" s="19"/>
    </row>
    <row r="134" spans="1:15" s="20" customFormat="1" ht="15" x14ac:dyDescent="0.25">
      <c r="A134" s="35">
        <v>188904</v>
      </c>
      <c r="B134" s="34" t="s">
        <v>276</v>
      </c>
      <c r="C134" s="36">
        <v>1909.789</v>
      </c>
      <c r="D134" s="37">
        <v>1104459546</v>
      </c>
      <c r="E134" s="34">
        <v>1992.7740000000001</v>
      </c>
      <c r="F134" s="38">
        <v>1509</v>
      </c>
      <c r="G134" s="45">
        <f t="shared" si="4"/>
        <v>1.2655990722332671</v>
      </c>
      <c r="H134" s="34">
        <v>254</v>
      </c>
      <c r="I134" s="36">
        <f t="shared" si="5"/>
        <v>321.46216434724982</v>
      </c>
      <c r="J134" s="36">
        <f t="shared" si="6"/>
        <v>1671.3118356527502</v>
      </c>
      <c r="K134" s="37">
        <v>554232.21398914279</v>
      </c>
      <c r="L134" s="34">
        <v>1</v>
      </c>
      <c r="M134" s="37">
        <f t="shared" si="7"/>
        <v>660833.91647175199</v>
      </c>
      <c r="N134" s="34">
        <v>1</v>
      </c>
      <c r="O134" s="19"/>
    </row>
    <row r="135" spans="1:15" s="20" customFormat="1" ht="15" x14ac:dyDescent="0.25">
      <c r="A135" s="35">
        <v>26901</v>
      </c>
      <c r="B135" s="34" t="s">
        <v>24</v>
      </c>
      <c r="C135" s="36">
        <v>2316.5340000000001</v>
      </c>
      <c r="D135" s="37">
        <v>910147059</v>
      </c>
      <c r="E135" s="34">
        <v>2192.3310000000001</v>
      </c>
      <c r="F135" s="38">
        <v>1793</v>
      </c>
      <c r="G135" s="45">
        <f t="shared" si="4"/>
        <v>1.2919877300613498</v>
      </c>
      <c r="H135" s="34">
        <v>75</v>
      </c>
      <c r="I135" s="36">
        <f t="shared" si="5"/>
        <v>96.899079754601232</v>
      </c>
      <c r="J135" s="36">
        <f t="shared" si="6"/>
        <v>2095.4319202453989</v>
      </c>
      <c r="K135" s="37">
        <v>415150.38513801061</v>
      </c>
      <c r="L135" s="34">
        <v>1</v>
      </c>
      <c r="M135" s="37">
        <f t="shared" si="7"/>
        <v>434348.18865096389</v>
      </c>
      <c r="N135" s="34">
        <v>1</v>
      </c>
      <c r="O135" s="19"/>
    </row>
    <row r="136" spans="1:15" s="20" customFormat="1" ht="15" x14ac:dyDescent="0.25">
      <c r="A136" s="35">
        <v>29901</v>
      </c>
      <c r="B136" s="34" t="s">
        <v>28</v>
      </c>
      <c r="C136" s="36">
        <v>5180.6440000000002</v>
      </c>
      <c r="D136" s="37">
        <v>3497230348</v>
      </c>
      <c r="E136" s="34">
        <v>5256.9520000000002</v>
      </c>
      <c r="F136" s="38">
        <v>4096</v>
      </c>
      <c r="G136" s="45">
        <f t="shared" si="4"/>
        <v>1.2648056640625001</v>
      </c>
      <c r="H136" s="34">
        <v>56</v>
      </c>
      <c r="I136" s="36">
        <f t="shared" si="5"/>
        <v>70.829117187500003</v>
      </c>
      <c r="J136" s="36">
        <f t="shared" si="6"/>
        <v>5186.1228828125004</v>
      </c>
      <c r="K136" s="37">
        <v>665258.1853515117</v>
      </c>
      <c r="L136" s="34">
        <v>1</v>
      </c>
      <c r="M136" s="37">
        <f t="shared" si="7"/>
        <v>674343.90334064118</v>
      </c>
      <c r="N136" s="34">
        <v>1</v>
      </c>
      <c r="O136" s="19"/>
    </row>
    <row r="137" spans="1:15" s="20" customFormat="1" ht="15" x14ac:dyDescent="0.25">
      <c r="A137" s="35">
        <v>49905</v>
      </c>
      <c r="B137" s="34" t="s">
        <v>50</v>
      </c>
      <c r="C137" s="36">
        <v>1534.79</v>
      </c>
      <c r="D137" s="37">
        <v>586103113</v>
      </c>
      <c r="E137" s="34">
        <v>1602.943</v>
      </c>
      <c r="F137" s="38">
        <v>1119</v>
      </c>
      <c r="G137" s="45">
        <f t="shared" si="4"/>
        <v>1.3715728328865058</v>
      </c>
      <c r="H137" s="34">
        <v>189</v>
      </c>
      <c r="I137" s="36">
        <f t="shared" si="5"/>
        <v>259.2272654155496</v>
      </c>
      <c r="J137" s="36">
        <f t="shared" si="6"/>
        <v>1343.7157345844503</v>
      </c>
      <c r="K137" s="37">
        <v>365641.89306793816</v>
      </c>
      <c r="L137" s="34">
        <v>1</v>
      </c>
      <c r="M137" s="37">
        <f t="shared" si="7"/>
        <v>436180.88105610735</v>
      </c>
      <c r="N137" s="34">
        <v>1</v>
      </c>
      <c r="O137" s="19"/>
    </row>
    <row r="138" spans="1:15" s="20" customFormat="1" ht="15" x14ac:dyDescent="0.25">
      <c r="A138" s="35">
        <v>198902</v>
      </c>
      <c r="B138" s="34" t="s">
        <v>285</v>
      </c>
      <c r="C138" s="36">
        <v>278.089</v>
      </c>
      <c r="D138" s="37">
        <v>111868181</v>
      </c>
      <c r="E138" s="34">
        <v>311.16900000000004</v>
      </c>
      <c r="F138" s="38">
        <v>156</v>
      </c>
      <c r="G138" s="45">
        <f t="shared" si="4"/>
        <v>1.7826217948717948</v>
      </c>
      <c r="H138" s="34">
        <v>0</v>
      </c>
      <c r="I138" s="36">
        <f t="shared" si="5"/>
        <v>0</v>
      </c>
      <c r="J138" s="36">
        <f t="shared" si="6"/>
        <v>311.16900000000004</v>
      </c>
      <c r="K138" s="37">
        <v>359509.40164347988</v>
      </c>
      <c r="L138" s="34">
        <v>1</v>
      </c>
      <c r="M138" s="37">
        <f t="shared" si="7"/>
        <v>359509.40164347988</v>
      </c>
      <c r="N138" s="34">
        <v>1</v>
      </c>
      <c r="O138" s="19"/>
    </row>
    <row r="139" spans="1:15" s="20" customFormat="1" ht="15" x14ac:dyDescent="0.25">
      <c r="A139" s="35">
        <v>106901</v>
      </c>
      <c r="B139" s="34" t="s">
        <v>148</v>
      </c>
      <c r="C139" s="36">
        <v>1477.7809999999999</v>
      </c>
      <c r="D139" s="37">
        <v>1675077838</v>
      </c>
      <c r="E139" s="34">
        <v>1545.653</v>
      </c>
      <c r="F139" s="38">
        <v>1007</v>
      </c>
      <c r="G139" s="45">
        <f t="shared" si="4"/>
        <v>1.4675084409136048</v>
      </c>
      <c r="H139" s="34">
        <v>28</v>
      </c>
      <c r="I139" s="36">
        <f t="shared" si="5"/>
        <v>41.090236345580934</v>
      </c>
      <c r="J139" s="36">
        <f t="shared" si="6"/>
        <v>1504.5627636544191</v>
      </c>
      <c r="K139" s="37">
        <v>1083734.7308872044</v>
      </c>
      <c r="L139" s="34">
        <v>1</v>
      </c>
      <c r="M139" s="37">
        <f t="shared" si="7"/>
        <v>1113331.9782096816</v>
      </c>
      <c r="N139" s="34">
        <v>1</v>
      </c>
      <c r="O139" s="19"/>
    </row>
    <row r="140" spans="1:15" s="20" customFormat="1" ht="15" x14ac:dyDescent="0.25">
      <c r="A140" s="35">
        <v>191901</v>
      </c>
      <c r="B140" s="34" t="s">
        <v>277</v>
      </c>
      <c r="C140" s="36">
        <v>10854.522999999999</v>
      </c>
      <c r="D140" s="37">
        <v>3843696442</v>
      </c>
      <c r="E140" s="34">
        <v>11095.446</v>
      </c>
      <c r="F140" s="38">
        <v>9586</v>
      </c>
      <c r="G140" s="45">
        <f t="shared" si="4"/>
        <v>1.1323307949092425</v>
      </c>
      <c r="H140" s="34">
        <v>286</v>
      </c>
      <c r="I140" s="36">
        <f t="shared" si="5"/>
        <v>323.84660734404338</v>
      </c>
      <c r="J140" s="36">
        <f t="shared" si="6"/>
        <v>10771.599392655957</v>
      </c>
      <c r="K140" s="37">
        <v>346421.08501091349</v>
      </c>
      <c r="L140" s="34">
        <v>1</v>
      </c>
      <c r="M140" s="37">
        <f t="shared" si="7"/>
        <v>356836.18577763118</v>
      </c>
      <c r="N140" s="34">
        <v>1</v>
      </c>
      <c r="O140" s="19"/>
    </row>
    <row r="141" spans="1:15" s="20" customFormat="1" ht="15" x14ac:dyDescent="0.25">
      <c r="A141" s="35">
        <v>64903</v>
      </c>
      <c r="B141" s="34" t="s">
        <v>79</v>
      </c>
      <c r="C141" s="36">
        <v>3056.4589999999998</v>
      </c>
      <c r="D141" s="37">
        <v>5998433849</v>
      </c>
      <c r="E141" s="34">
        <v>3350.1580000000004</v>
      </c>
      <c r="F141" s="38">
        <v>2299</v>
      </c>
      <c r="G141" s="45">
        <f t="shared" si="4"/>
        <v>1.3294732492387995</v>
      </c>
      <c r="H141" s="34">
        <v>29</v>
      </c>
      <c r="I141" s="36">
        <f t="shared" si="5"/>
        <v>38.554724227925185</v>
      </c>
      <c r="J141" s="36">
        <f t="shared" si="6"/>
        <v>3311.603275772075</v>
      </c>
      <c r="K141" s="37">
        <v>1790492.8212341028</v>
      </c>
      <c r="L141" s="34">
        <v>1</v>
      </c>
      <c r="M141" s="37">
        <f t="shared" si="7"/>
        <v>1811338.3003589134</v>
      </c>
      <c r="N141" s="34">
        <v>1</v>
      </c>
      <c r="O141" s="19"/>
    </row>
    <row r="142" spans="1:15" s="20" customFormat="1" ht="15" x14ac:dyDescent="0.25">
      <c r="A142" s="35">
        <v>220919</v>
      </c>
      <c r="B142" s="34" t="s">
        <v>311</v>
      </c>
      <c r="C142" s="36">
        <v>8644.9639999999999</v>
      </c>
      <c r="D142" s="37">
        <v>6287210118</v>
      </c>
      <c r="E142" s="34">
        <v>8555.8420000000006</v>
      </c>
      <c r="F142" s="38">
        <v>7963</v>
      </c>
      <c r="G142" s="45">
        <f t="shared" si="4"/>
        <v>1.0856415923646867</v>
      </c>
      <c r="H142" s="34">
        <v>503</v>
      </c>
      <c r="I142" s="36">
        <f t="shared" si="5"/>
        <v>546.07772095943744</v>
      </c>
      <c r="J142" s="36">
        <f t="shared" si="6"/>
        <v>8009.7642790405635</v>
      </c>
      <c r="K142" s="37">
        <v>734844.1121282978</v>
      </c>
      <c r="L142" s="34">
        <v>1</v>
      </c>
      <c r="M142" s="37">
        <f t="shared" si="7"/>
        <v>784943.21417822083</v>
      </c>
      <c r="N142" s="34">
        <v>1</v>
      </c>
      <c r="O142" s="19"/>
    </row>
    <row r="143" spans="1:15" s="20" customFormat="1" ht="15" x14ac:dyDescent="0.25">
      <c r="A143" s="35">
        <v>57903</v>
      </c>
      <c r="B143" s="34" t="s">
        <v>59</v>
      </c>
      <c r="C143" s="36">
        <v>32199.723000000002</v>
      </c>
      <c r="D143" s="37">
        <v>15439530106</v>
      </c>
      <c r="E143" s="34">
        <v>32910.858999999997</v>
      </c>
      <c r="F143" s="38">
        <v>25719</v>
      </c>
      <c r="G143" s="45">
        <f t="shared" si="4"/>
        <v>1.2519819199813369</v>
      </c>
      <c r="H143" s="34">
        <v>268</v>
      </c>
      <c r="I143" s="36">
        <f t="shared" si="5"/>
        <v>335.5311545549983</v>
      </c>
      <c r="J143" s="36">
        <f t="shared" si="6"/>
        <v>32575.327845444997</v>
      </c>
      <c r="K143" s="37">
        <v>469131.78735322593</v>
      </c>
      <c r="L143" s="34">
        <v>1</v>
      </c>
      <c r="M143" s="37">
        <f t="shared" si="7"/>
        <v>473963.92077014525</v>
      </c>
      <c r="N143" s="34">
        <v>1</v>
      </c>
      <c r="O143" s="19"/>
    </row>
    <row r="144" spans="1:15" s="20" customFormat="1" ht="15" x14ac:dyDescent="0.25">
      <c r="A144" s="35">
        <v>183902</v>
      </c>
      <c r="B144" s="34" t="s">
        <v>263</v>
      </c>
      <c r="C144" s="36">
        <v>3397.0230000000001</v>
      </c>
      <c r="D144" s="37">
        <v>3434898945</v>
      </c>
      <c r="E144" s="34">
        <v>3483.7340000000004</v>
      </c>
      <c r="F144" s="38">
        <v>2689</v>
      </c>
      <c r="G144" s="45">
        <f t="shared" si="4"/>
        <v>1.2633034585347713</v>
      </c>
      <c r="H144" s="34">
        <v>64</v>
      </c>
      <c r="I144" s="36">
        <f t="shared" si="5"/>
        <v>80.851421346225365</v>
      </c>
      <c r="J144" s="36">
        <f t="shared" si="6"/>
        <v>3402.882578653775</v>
      </c>
      <c r="K144" s="37">
        <v>985981.97939337499</v>
      </c>
      <c r="L144" s="34">
        <v>1</v>
      </c>
      <c r="M144" s="37">
        <f t="shared" si="7"/>
        <v>1009408.6015624115</v>
      </c>
      <c r="N144" s="34">
        <v>1</v>
      </c>
      <c r="O144" s="19"/>
    </row>
    <row r="145" spans="1:15" s="20" customFormat="1" ht="15" x14ac:dyDescent="0.25">
      <c r="A145" s="35">
        <v>145902</v>
      </c>
      <c r="B145" s="34" t="s">
        <v>202</v>
      </c>
      <c r="C145" s="36">
        <v>1107.7560000000001</v>
      </c>
      <c r="D145" s="37">
        <v>380299143</v>
      </c>
      <c r="E145" s="34">
        <v>1095.5170000000001</v>
      </c>
      <c r="F145" s="38">
        <v>670</v>
      </c>
      <c r="G145" s="45">
        <f t="shared" si="4"/>
        <v>1.6533671641791046</v>
      </c>
      <c r="H145" s="34">
        <v>62</v>
      </c>
      <c r="I145" s="36">
        <f t="shared" si="5"/>
        <v>102.50876417910449</v>
      </c>
      <c r="J145" s="36">
        <f t="shared" si="6"/>
        <v>993.00823582089561</v>
      </c>
      <c r="K145" s="37">
        <v>347141.25202986354</v>
      </c>
      <c r="L145" s="34">
        <v>1</v>
      </c>
      <c r="M145" s="37">
        <f t="shared" si="7"/>
        <v>382976.82665805484</v>
      </c>
      <c r="N145" s="34">
        <v>1</v>
      </c>
      <c r="O145" s="19"/>
    </row>
    <row r="146" spans="1:15" s="20" customFormat="1" ht="15" x14ac:dyDescent="0.25">
      <c r="A146" s="35">
        <v>103901</v>
      </c>
      <c r="B146" s="34" t="s">
        <v>142</v>
      </c>
      <c r="C146" s="36">
        <v>282.47000000000003</v>
      </c>
      <c r="D146" s="37">
        <v>187218451</v>
      </c>
      <c r="E146" s="34">
        <v>281.46700000000004</v>
      </c>
      <c r="F146" s="38">
        <v>152</v>
      </c>
      <c r="G146" s="45">
        <f t="shared" si="4"/>
        <v>1.858355263157895</v>
      </c>
      <c r="H146" s="34">
        <v>71</v>
      </c>
      <c r="I146" s="36">
        <f t="shared" si="5"/>
        <v>131.94322368421055</v>
      </c>
      <c r="J146" s="36">
        <f t="shared" si="6"/>
        <v>149.52377631578949</v>
      </c>
      <c r="K146" s="37">
        <v>665152.40152486786</v>
      </c>
      <c r="L146" s="34">
        <v>1</v>
      </c>
      <c r="M146" s="37">
        <f t="shared" si="7"/>
        <v>1252098.198781447</v>
      </c>
      <c r="N146" s="34">
        <v>1</v>
      </c>
      <c r="O146" s="19"/>
    </row>
    <row r="147" spans="1:15" s="20" customFormat="1" ht="15" x14ac:dyDescent="0.25">
      <c r="A147" s="35">
        <v>7901</v>
      </c>
      <c r="B147" s="34" t="s">
        <v>390</v>
      </c>
      <c r="C147" s="36">
        <v>809.08699999999999</v>
      </c>
      <c r="D147" s="37">
        <v>318710315</v>
      </c>
      <c r="E147" s="34">
        <v>810.07400000000007</v>
      </c>
      <c r="F147" s="38">
        <v>491</v>
      </c>
      <c r="G147" s="45">
        <f t="shared" si="4"/>
        <v>1.6478350305498981</v>
      </c>
      <c r="H147" s="34">
        <v>24</v>
      </c>
      <c r="I147" s="36">
        <f t="shared" si="5"/>
        <v>39.548040733197553</v>
      </c>
      <c r="J147" s="36">
        <f t="shared" si="6"/>
        <v>770.52595926680249</v>
      </c>
      <c r="K147" s="37">
        <v>393433.5813765162</v>
      </c>
      <c r="L147" s="34">
        <v>1</v>
      </c>
      <c r="M147" s="37">
        <f t="shared" si="7"/>
        <v>413626.96631696908</v>
      </c>
      <c r="N147" s="34">
        <v>1</v>
      </c>
      <c r="O147" s="19"/>
    </row>
    <row r="148" spans="1:15" s="20" customFormat="1" ht="15" x14ac:dyDescent="0.25">
      <c r="A148" s="35">
        <v>249904</v>
      </c>
      <c r="B148" s="34" t="s">
        <v>347</v>
      </c>
      <c r="C148" s="36">
        <v>934.92499999999995</v>
      </c>
      <c r="D148" s="37">
        <v>583513010</v>
      </c>
      <c r="E148" s="34">
        <v>923.68100000000004</v>
      </c>
      <c r="F148" s="38">
        <v>586</v>
      </c>
      <c r="G148" s="45">
        <f t="shared" si="4"/>
        <v>1.5954351535836178</v>
      </c>
      <c r="H148" s="34">
        <v>48</v>
      </c>
      <c r="I148" s="36">
        <f t="shared" si="5"/>
        <v>76.580887372013649</v>
      </c>
      <c r="J148" s="36">
        <f t="shared" si="6"/>
        <v>847.10011262798639</v>
      </c>
      <c r="K148" s="37">
        <v>631725.68235137453</v>
      </c>
      <c r="L148" s="34">
        <v>1</v>
      </c>
      <c r="M148" s="37">
        <f t="shared" si="7"/>
        <v>688835.94902348495</v>
      </c>
      <c r="N148" s="34">
        <v>1</v>
      </c>
      <c r="O148" s="19"/>
    </row>
    <row r="149" spans="1:15" s="20" customFormat="1" ht="15" x14ac:dyDescent="0.25">
      <c r="A149" s="35">
        <v>99902</v>
      </c>
      <c r="B149" s="34" t="s">
        <v>131</v>
      </c>
      <c r="C149" s="36">
        <v>354.89400000000001</v>
      </c>
      <c r="D149" s="37">
        <v>119785077</v>
      </c>
      <c r="E149" s="34">
        <v>366.60900000000004</v>
      </c>
      <c r="F149" s="38">
        <v>196</v>
      </c>
      <c r="G149" s="45">
        <f t="shared" si="4"/>
        <v>1.8106836734693879</v>
      </c>
      <c r="H149" s="34">
        <v>19</v>
      </c>
      <c r="I149" s="36">
        <f t="shared" si="5"/>
        <v>34.402989795918373</v>
      </c>
      <c r="J149" s="36">
        <f t="shared" si="6"/>
        <v>332.20601020408168</v>
      </c>
      <c r="K149" s="37">
        <v>326737.96060653171</v>
      </c>
      <c r="L149" s="34">
        <v>1</v>
      </c>
      <c r="M149" s="37">
        <f t="shared" si="7"/>
        <v>360574.68354173761</v>
      </c>
      <c r="N149" s="34">
        <v>1</v>
      </c>
      <c r="O149" s="19"/>
    </row>
    <row r="150" spans="1:15" s="20" customFormat="1" ht="15" x14ac:dyDescent="0.25">
      <c r="A150" s="35">
        <v>139905</v>
      </c>
      <c r="B150" s="34" t="s">
        <v>192</v>
      </c>
      <c r="C150" s="36">
        <v>1343.758</v>
      </c>
      <c r="D150" s="37">
        <v>818017151</v>
      </c>
      <c r="E150" s="34">
        <v>1341.3140000000001</v>
      </c>
      <c r="F150" s="38">
        <v>932</v>
      </c>
      <c r="G150" s="45">
        <f t="shared" ref="G150:G213" si="8">C150/F150</f>
        <v>1.4418004291845494</v>
      </c>
      <c r="H150" s="34">
        <v>236</v>
      </c>
      <c r="I150" s="36">
        <f t="shared" ref="I150:I213" si="9">G150*H150</f>
        <v>340.26490128755364</v>
      </c>
      <c r="J150" s="36">
        <f t="shared" ref="J150:J213" si="10">IF(E150-I150&gt;0,E150-I150,((F150-H150)*G150))</f>
        <v>1001.0490987124465</v>
      </c>
      <c r="K150" s="37">
        <v>609862.53107027884</v>
      </c>
      <c r="L150" s="34">
        <v>1</v>
      </c>
      <c r="M150" s="37">
        <f t="shared" si="7"/>
        <v>817159.86963290523</v>
      </c>
      <c r="N150" s="34">
        <v>1</v>
      </c>
      <c r="O150" s="19"/>
    </row>
    <row r="151" spans="1:15" s="20" customFormat="1" ht="15" x14ac:dyDescent="0.25">
      <c r="A151" s="35">
        <v>67902</v>
      </c>
      <c r="B151" s="34" t="s">
        <v>82</v>
      </c>
      <c r="C151" s="36">
        <v>1254.183</v>
      </c>
      <c r="D151" s="37">
        <v>686734657</v>
      </c>
      <c r="E151" s="34">
        <v>1327.078</v>
      </c>
      <c r="F151" s="38">
        <v>868</v>
      </c>
      <c r="G151" s="45">
        <f t="shared" si="8"/>
        <v>1.4449112903225807</v>
      </c>
      <c r="H151" s="34">
        <v>70</v>
      </c>
      <c r="I151" s="36">
        <f t="shared" si="9"/>
        <v>101.14379032258064</v>
      </c>
      <c r="J151" s="36">
        <f t="shared" si="10"/>
        <v>1225.9342096774194</v>
      </c>
      <c r="K151" s="37">
        <v>517478.74427878391</v>
      </c>
      <c r="L151" s="34">
        <v>1</v>
      </c>
      <c r="M151" s="37">
        <f t="shared" ref="M151:M214" si="11">D151/J151</f>
        <v>560172.52115078899</v>
      </c>
      <c r="N151" s="34">
        <v>1</v>
      </c>
      <c r="O151" s="19"/>
    </row>
    <row r="152" spans="1:15" s="20" customFormat="1" ht="15" x14ac:dyDescent="0.25">
      <c r="A152" s="35">
        <v>84910</v>
      </c>
      <c r="B152" s="34" t="s">
        <v>108</v>
      </c>
      <c r="C152" s="36">
        <v>47864.7</v>
      </c>
      <c r="D152" s="37">
        <v>18654804546</v>
      </c>
      <c r="E152" s="34">
        <v>48923.175999999999</v>
      </c>
      <c r="F152" s="38">
        <v>41043</v>
      </c>
      <c r="G152" s="45">
        <f t="shared" si="8"/>
        <v>1.1662086104816898</v>
      </c>
      <c r="H152" s="34">
        <v>132</v>
      </c>
      <c r="I152" s="36">
        <f t="shared" si="9"/>
        <v>153.93953658358305</v>
      </c>
      <c r="J152" s="36">
        <f t="shared" si="10"/>
        <v>48769.236463416419</v>
      </c>
      <c r="K152" s="37">
        <v>381308.12574392144</v>
      </c>
      <c r="L152" s="34">
        <v>1</v>
      </c>
      <c r="M152" s="37">
        <f t="shared" si="11"/>
        <v>382511.72047759348</v>
      </c>
      <c r="N152" s="34">
        <v>1</v>
      </c>
      <c r="O152" s="19"/>
    </row>
    <row r="153" spans="1:15" s="20" customFormat="1" ht="15" x14ac:dyDescent="0.25">
      <c r="A153" s="35">
        <v>126903</v>
      </c>
      <c r="B153" s="34" t="s">
        <v>175</v>
      </c>
      <c r="C153" s="36">
        <v>8157.4359999999997</v>
      </c>
      <c r="D153" s="37">
        <v>2574891746</v>
      </c>
      <c r="E153" s="34">
        <v>7876.2540000000008</v>
      </c>
      <c r="F153" s="38">
        <v>6666</v>
      </c>
      <c r="G153" s="45">
        <f t="shared" si="8"/>
        <v>1.2237377737773778</v>
      </c>
      <c r="H153" s="34">
        <v>120</v>
      </c>
      <c r="I153" s="36">
        <f t="shared" si="9"/>
        <v>146.84853285328535</v>
      </c>
      <c r="J153" s="36">
        <f t="shared" si="10"/>
        <v>7729.4054671467156</v>
      </c>
      <c r="K153" s="37">
        <v>326918.32259345619</v>
      </c>
      <c r="L153" s="34">
        <v>1</v>
      </c>
      <c r="M153" s="37">
        <f t="shared" si="11"/>
        <v>333129.34053523169</v>
      </c>
      <c r="N153" s="34">
        <v>1</v>
      </c>
      <c r="O153" s="19"/>
    </row>
    <row r="154" spans="1:15" s="20" customFormat="1" ht="15" x14ac:dyDescent="0.25">
      <c r="A154" s="35">
        <v>18901</v>
      </c>
      <c r="B154" s="34" t="s">
        <v>14</v>
      </c>
      <c r="C154" s="36">
        <v>1380.123</v>
      </c>
      <c r="D154" s="37">
        <v>616993526</v>
      </c>
      <c r="E154" s="34">
        <v>1370.2650000000001</v>
      </c>
      <c r="F154" s="38">
        <v>964</v>
      </c>
      <c r="G154" s="45">
        <f t="shared" si="8"/>
        <v>1.4316628630705395</v>
      </c>
      <c r="H154" s="34">
        <v>45</v>
      </c>
      <c r="I154" s="36">
        <f t="shared" si="9"/>
        <v>64.424828838174278</v>
      </c>
      <c r="J154" s="36">
        <f t="shared" si="10"/>
        <v>1305.8401711618258</v>
      </c>
      <c r="K154" s="37">
        <v>450273.14132667764</v>
      </c>
      <c r="L154" s="34">
        <v>1</v>
      </c>
      <c r="M154" s="37">
        <f t="shared" si="11"/>
        <v>472487.7819090613</v>
      </c>
      <c r="N154" s="34">
        <v>1</v>
      </c>
      <c r="O154" s="19"/>
    </row>
    <row r="155" spans="1:15" s="20" customFormat="1" ht="15" x14ac:dyDescent="0.25">
      <c r="A155" s="35">
        <v>204901</v>
      </c>
      <c r="B155" s="34" t="s">
        <v>293</v>
      </c>
      <c r="C155" s="36">
        <v>2097.9409999999998</v>
      </c>
      <c r="D155" s="37">
        <v>991878137</v>
      </c>
      <c r="E155" s="34">
        <v>2077.8330000000001</v>
      </c>
      <c r="F155" s="38">
        <v>1486</v>
      </c>
      <c r="G155" s="45">
        <f t="shared" si="8"/>
        <v>1.4118041722745625</v>
      </c>
      <c r="H155" s="34">
        <v>52</v>
      </c>
      <c r="I155" s="36">
        <f t="shared" si="9"/>
        <v>73.413816958277252</v>
      </c>
      <c r="J155" s="36">
        <f t="shared" si="10"/>
        <v>2004.4191830417228</v>
      </c>
      <c r="K155" s="37">
        <v>477361.8173356569</v>
      </c>
      <c r="L155" s="34">
        <v>1</v>
      </c>
      <c r="M155" s="37">
        <f t="shared" si="11"/>
        <v>494845.66172172461</v>
      </c>
      <c r="N155" s="34">
        <v>1</v>
      </c>
      <c r="O155" s="19"/>
    </row>
    <row r="156" spans="1:15" s="20" customFormat="1" ht="15" x14ac:dyDescent="0.25">
      <c r="A156" s="35">
        <v>21901</v>
      </c>
      <c r="B156" s="34" t="s">
        <v>21</v>
      </c>
      <c r="C156" s="36">
        <v>14746.299000000001</v>
      </c>
      <c r="D156" s="37">
        <v>7679110158</v>
      </c>
      <c r="E156" s="34">
        <v>14961.960999999999</v>
      </c>
      <c r="F156" s="38">
        <v>12874</v>
      </c>
      <c r="G156" s="45">
        <f t="shared" si="8"/>
        <v>1.1454325772875564</v>
      </c>
      <c r="H156" s="34">
        <v>116</v>
      </c>
      <c r="I156" s="36">
        <f t="shared" si="9"/>
        <v>132.87017896535656</v>
      </c>
      <c r="J156" s="36">
        <f t="shared" si="10"/>
        <v>14829.090821034642</v>
      </c>
      <c r="K156" s="37">
        <v>513242.22526712914</v>
      </c>
      <c r="L156" s="34">
        <v>1</v>
      </c>
      <c r="M156" s="37">
        <f t="shared" si="11"/>
        <v>517840.92839376244</v>
      </c>
      <c r="N156" s="34">
        <v>1</v>
      </c>
      <c r="O156" s="19"/>
    </row>
    <row r="157" spans="1:15" s="20" customFormat="1" ht="15" x14ac:dyDescent="0.25">
      <c r="A157" s="35">
        <v>45902</v>
      </c>
      <c r="B157" s="34" t="s">
        <v>44</v>
      </c>
      <c r="C157" s="36">
        <v>2267.0239999999999</v>
      </c>
      <c r="D157" s="37">
        <v>935119777</v>
      </c>
      <c r="E157" s="34">
        <v>2302.89</v>
      </c>
      <c r="F157" s="38">
        <v>1583</v>
      </c>
      <c r="G157" s="45">
        <f t="shared" si="8"/>
        <v>1.4321061276058116</v>
      </c>
      <c r="H157" s="34">
        <v>60</v>
      </c>
      <c r="I157" s="36">
        <f t="shared" si="9"/>
        <v>85.926367656348688</v>
      </c>
      <c r="J157" s="36">
        <f t="shared" si="10"/>
        <v>2216.9636323436512</v>
      </c>
      <c r="K157" s="37">
        <v>406063.58836071199</v>
      </c>
      <c r="L157" s="34">
        <v>1</v>
      </c>
      <c r="M157" s="37">
        <f t="shared" si="11"/>
        <v>421802.03741612268</v>
      </c>
      <c r="N157" s="34">
        <v>1</v>
      </c>
      <c r="O157" s="19"/>
    </row>
    <row r="158" spans="1:15" s="20" customFormat="1" ht="15" x14ac:dyDescent="0.25">
      <c r="A158" s="35">
        <v>46902</v>
      </c>
      <c r="B158" s="34" t="s">
        <v>47</v>
      </c>
      <c r="C158" s="36">
        <v>24326.743999999999</v>
      </c>
      <c r="D158" s="37">
        <v>13457360938</v>
      </c>
      <c r="E158" s="34">
        <v>25388.628000000001</v>
      </c>
      <c r="F158" s="38">
        <v>21076</v>
      </c>
      <c r="G158" s="45">
        <f t="shared" si="8"/>
        <v>1.1542391345606375</v>
      </c>
      <c r="H158" s="34">
        <v>333</v>
      </c>
      <c r="I158" s="36">
        <f t="shared" si="9"/>
        <v>384.36163180869232</v>
      </c>
      <c r="J158" s="36">
        <f t="shared" si="10"/>
        <v>25004.266368191307</v>
      </c>
      <c r="K158" s="37">
        <v>530054.67400601564</v>
      </c>
      <c r="L158" s="34">
        <v>1</v>
      </c>
      <c r="M158" s="37">
        <f t="shared" si="11"/>
        <v>538202.59070346178</v>
      </c>
      <c r="N158" s="34">
        <v>1</v>
      </c>
      <c r="O158" s="19"/>
    </row>
    <row r="159" spans="1:15" s="20" customFormat="1" ht="15" x14ac:dyDescent="0.25">
      <c r="A159" s="35">
        <v>130902</v>
      </c>
      <c r="B159" s="34" t="s">
        <v>182</v>
      </c>
      <c r="C159" s="36">
        <v>1735.4829999999999</v>
      </c>
      <c r="D159" s="37">
        <v>770780271</v>
      </c>
      <c r="E159" s="34">
        <v>1773.4930000000002</v>
      </c>
      <c r="F159" s="38">
        <v>1110</v>
      </c>
      <c r="G159" s="45">
        <f t="shared" si="8"/>
        <v>1.5634981981981981</v>
      </c>
      <c r="H159" s="34">
        <v>25</v>
      </c>
      <c r="I159" s="36">
        <f t="shared" si="9"/>
        <v>39.08745495495495</v>
      </c>
      <c r="J159" s="36">
        <f t="shared" si="10"/>
        <v>1734.4055450450453</v>
      </c>
      <c r="K159" s="37">
        <v>434611.39739485859</v>
      </c>
      <c r="L159" s="34">
        <v>1</v>
      </c>
      <c r="M159" s="37">
        <f t="shared" si="11"/>
        <v>444406.0232637123</v>
      </c>
      <c r="N159" s="34">
        <v>1</v>
      </c>
      <c r="O159" s="19"/>
    </row>
    <row r="160" spans="1:15" s="20" customFormat="1" ht="15" x14ac:dyDescent="0.25">
      <c r="A160" s="35">
        <v>233903</v>
      </c>
      <c r="B160" s="34" t="s">
        <v>325</v>
      </c>
      <c r="C160" s="36">
        <v>336.67200000000003</v>
      </c>
      <c r="D160" s="37">
        <v>213593324</v>
      </c>
      <c r="E160" s="34">
        <v>338.13300000000004</v>
      </c>
      <c r="F160" s="38">
        <v>190</v>
      </c>
      <c r="G160" s="45">
        <f t="shared" si="8"/>
        <v>1.7719578947368422</v>
      </c>
      <c r="H160" s="34">
        <v>140</v>
      </c>
      <c r="I160" s="36">
        <f t="shared" si="9"/>
        <v>248.07410526315792</v>
      </c>
      <c r="J160" s="36">
        <f t="shared" si="10"/>
        <v>90.05889473684212</v>
      </c>
      <c r="K160" s="37">
        <v>631684.34905791504</v>
      </c>
      <c r="L160" s="34">
        <v>1</v>
      </c>
      <c r="M160" s="37">
        <f t="shared" si="11"/>
        <v>2371707.1436878438</v>
      </c>
      <c r="N160" s="34">
        <v>1</v>
      </c>
      <c r="O160" s="19"/>
    </row>
    <row r="161" spans="1:15" s="20" customFormat="1" ht="15" x14ac:dyDescent="0.25">
      <c r="A161" s="35">
        <v>170902</v>
      </c>
      <c r="B161" s="34" t="s">
        <v>239</v>
      </c>
      <c r="C161" s="36">
        <v>68213.104999999996</v>
      </c>
      <c r="D161" s="37">
        <v>29631731544</v>
      </c>
      <c r="E161" s="34">
        <v>67870.741999999998</v>
      </c>
      <c r="F161" s="38">
        <v>57992</v>
      </c>
      <c r="G161" s="45">
        <f t="shared" si="8"/>
        <v>1.1762502586563663</v>
      </c>
      <c r="H161" s="34">
        <v>402</v>
      </c>
      <c r="I161" s="36">
        <f t="shared" si="9"/>
        <v>472.85260397985928</v>
      </c>
      <c r="J161" s="36">
        <f t="shared" si="10"/>
        <v>67397.889396020139</v>
      </c>
      <c r="K161" s="37">
        <v>436590.65262613457</v>
      </c>
      <c r="L161" s="34">
        <v>1</v>
      </c>
      <c r="M161" s="37">
        <f t="shared" si="11"/>
        <v>439653.70146664802</v>
      </c>
      <c r="N161" s="34">
        <v>1</v>
      </c>
      <c r="O161" s="19"/>
    </row>
    <row r="162" spans="1:15" s="20" customFormat="1" ht="15" x14ac:dyDescent="0.25">
      <c r="A162" s="35">
        <v>57922</v>
      </c>
      <c r="B162" s="34" t="s">
        <v>64</v>
      </c>
      <c r="C162" s="36">
        <v>12893.832</v>
      </c>
      <c r="D162" s="37">
        <v>9189233336</v>
      </c>
      <c r="E162" s="34">
        <v>13034.191000000001</v>
      </c>
      <c r="F162" s="38">
        <v>11847</v>
      </c>
      <c r="G162" s="45">
        <f t="shared" si="8"/>
        <v>1.0883626234489745</v>
      </c>
      <c r="H162" s="34">
        <v>284</v>
      </c>
      <c r="I162" s="36">
        <f t="shared" si="9"/>
        <v>309.09498505950876</v>
      </c>
      <c r="J162" s="36">
        <f t="shared" si="10"/>
        <v>12725.096014940493</v>
      </c>
      <c r="K162" s="37">
        <v>705009.87257283553</v>
      </c>
      <c r="L162" s="34">
        <v>1</v>
      </c>
      <c r="M162" s="37">
        <f t="shared" si="11"/>
        <v>722134.69550335431</v>
      </c>
      <c r="N162" s="34">
        <v>1</v>
      </c>
      <c r="O162" s="19"/>
    </row>
    <row r="163" spans="1:15" s="20" customFormat="1" ht="15" x14ac:dyDescent="0.25">
      <c r="A163" s="35">
        <v>142901</v>
      </c>
      <c r="B163" s="34" t="s">
        <v>194</v>
      </c>
      <c r="C163" s="36">
        <v>1971.2090000000001</v>
      </c>
      <c r="D163" s="37">
        <v>6951868672</v>
      </c>
      <c r="E163" s="34">
        <v>2018.885</v>
      </c>
      <c r="F163" s="38">
        <v>1348</v>
      </c>
      <c r="G163" s="45">
        <f t="shared" si="8"/>
        <v>1.4623212166172108</v>
      </c>
      <c r="H163" s="34">
        <v>16</v>
      </c>
      <c r="I163" s="36">
        <f t="shared" si="9"/>
        <v>23.397139465875373</v>
      </c>
      <c r="J163" s="36">
        <f t="shared" si="10"/>
        <v>1995.4878605341246</v>
      </c>
      <c r="K163" s="37">
        <v>3443419.844121879</v>
      </c>
      <c r="L163" s="34">
        <v>1</v>
      </c>
      <c r="M163" s="37">
        <f t="shared" si="11"/>
        <v>3483794.0182403415</v>
      </c>
      <c r="N163" s="34">
        <v>1</v>
      </c>
      <c r="O163" s="19"/>
    </row>
    <row r="164" spans="1:15" s="20" customFormat="1" ht="15" x14ac:dyDescent="0.25">
      <c r="A164" s="35">
        <v>246914</v>
      </c>
      <c r="B164" s="34" t="s">
        <v>343</v>
      </c>
      <c r="C164" s="36">
        <v>220.11699999999999</v>
      </c>
      <c r="D164" s="37">
        <v>61133463</v>
      </c>
      <c r="E164" s="34">
        <v>136.80500000000001</v>
      </c>
      <c r="F164" s="38">
        <v>150</v>
      </c>
      <c r="G164" s="45">
        <f t="shared" si="8"/>
        <v>1.4674466666666666</v>
      </c>
      <c r="H164" s="34">
        <v>94</v>
      </c>
      <c r="I164" s="36">
        <f t="shared" si="9"/>
        <v>137.93998666666667</v>
      </c>
      <c r="J164" s="36">
        <f t="shared" si="10"/>
        <v>82.177013333333321</v>
      </c>
      <c r="K164" s="37">
        <v>446865.70666276815</v>
      </c>
      <c r="L164" s="34">
        <v>1</v>
      </c>
      <c r="M164" s="37">
        <f t="shared" si="11"/>
        <v>743924.12817469158</v>
      </c>
      <c r="N164" s="34">
        <v>1</v>
      </c>
      <c r="O164" s="19"/>
    </row>
    <row r="165" spans="1:15" s="20" customFormat="1" ht="15" x14ac:dyDescent="0.25">
      <c r="A165" s="35">
        <v>52901</v>
      </c>
      <c r="B165" s="34" t="s">
        <v>55</v>
      </c>
      <c r="C165" s="36">
        <v>1617.518</v>
      </c>
      <c r="D165" s="37">
        <v>1521534796</v>
      </c>
      <c r="E165" s="34">
        <v>1700.405</v>
      </c>
      <c r="F165" s="38">
        <v>1109</v>
      </c>
      <c r="G165" s="45">
        <f t="shared" si="8"/>
        <v>1.4585374211000901</v>
      </c>
      <c r="H165" s="34">
        <v>29</v>
      </c>
      <c r="I165" s="36">
        <f t="shared" si="9"/>
        <v>42.297585211902614</v>
      </c>
      <c r="J165" s="36">
        <f t="shared" si="10"/>
        <v>1658.1074147880975</v>
      </c>
      <c r="K165" s="37">
        <v>894807.29355653503</v>
      </c>
      <c r="L165" s="34">
        <v>1</v>
      </c>
      <c r="M165" s="37">
        <f t="shared" si="11"/>
        <v>917633.43100087927</v>
      </c>
      <c r="N165" s="34">
        <v>1</v>
      </c>
      <c r="O165" s="19"/>
    </row>
    <row r="166" spans="1:15" s="20" customFormat="1" ht="15" x14ac:dyDescent="0.25">
      <c r="A166" s="35">
        <v>53001</v>
      </c>
      <c r="B166" s="34" t="s">
        <v>432</v>
      </c>
      <c r="C166" s="36">
        <v>1275.453</v>
      </c>
      <c r="D166" s="37">
        <v>1849674890</v>
      </c>
      <c r="E166" s="34">
        <v>1271.605</v>
      </c>
      <c r="F166" s="38">
        <v>797</v>
      </c>
      <c r="G166" s="45">
        <f t="shared" si="8"/>
        <v>1.6003174404015057</v>
      </c>
      <c r="H166" s="34">
        <v>0</v>
      </c>
      <c r="I166" s="36">
        <f t="shared" si="9"/>
        <v>0</v>
      </c>
      <c r="J166" s="36">
        <f t="shared" si="10"/>
        <v>1271.605</v>
      </c>
      <c r="K166" s="37">
        <v>1454598.6292913286</v>
      </c>
      <c r="L166" s="34">
        <v>1</v>
      </c>
      <c r="M166" s="37">
        <f t="shared" si="11"/>
        <v>1454598.6292913286</v>
      </c>
      <c r="N166" s="34">
        <v>1</v>
      </c>
      <c r="O166" s="19"/>
    </row>
    <row r="167" spans="1:15" s="20" customFormat="1" ht="15" x14ac:dyDescent="0.25">
      <c r="A167" s="35">
        <v>78901</v>
      </c>
      <c r="B167" s="34" t="s">
        <v>95</v>
      </c>
      <c r="C167" s="36">
        <v>394.86900000000003</v>
      </c>
      <c r="D167" s="37">
        <v>204408389</v>
      </c>
      <c r="E167" s="34">
        <v>438.59300000000002</v>
      </c>
      <c r="F167" s="38">
        <v>203</v>
      </c>
      <c r="G167" s="45">
        <f t="shared" si="8"/>
        <v>1.9451674876847291</v>
      </c>
      <c r="H167" s="34">
        <v>26</v>
      </c>
      <c r="I167" s="36">
        <f t="shared" si="9"/>
        <v>50.574354679802958</v>
      </c>
      <c r="J167" s="36">
        <f t="shared" si="10"/>
        <v>388.01864532019704</v>
      </c>
      <c r="K167" s="37">
        <v>466054.83671650023</v>
      </c>
      <c r="L167" s="34">
        <v>1</v>
      </c>
      <c r="M167" s="37">
        <f t="shared" si="11"/>
        <v>526800.42947760946</v>
      </c>
      <c r="N167" s="34">
        <v>1</v>
      </c>
      <c r="O167" s="19"/>
    </row>
    <row r="168" spans="1:15" s="20" customFormat="1" ht="15" x14ac:dyDescent="0.25">
      <c r="A168" s="35">
        <v>254901</v>
      </c>
      <c r="B168" s="34" t="s">
        <v>466</v>
      </c>
      <c r="C168" s="36">
        <v>2751.1109999999999</v>
      </c>
      <c r="D168" s="37">
        <v>1110153741</v>
      </c>
      <c r="E168" s="34">
        <v>2855.627</v>
      </c>
      <c r="F168" s="38">
        <v>1958</v>
      </c>
      <c r="G168" s="45">
        <f t="shared" si="8"/>
        <v>1.4050617977528088</v>
      </c>
      <c r="H168" s="34">
        <v>6</v>
      </c>
      <c r="I168" s="36">
        <f t="shared" si="9"/>
        <v>8.4303707865168533</v>
      </c>
      <c r="J168" s="36">
        <f t="shared" si="10"/>
        <v>2847.196629213483</v>
      </c>
      <c r="K168" s="37">
        <v>388760.06600301788</v>
      </c>
      <c r="L168" s="34">
        <v>1</v>
      </c>
      <c r="M168" s="37">
        <f t="shared" si="11"/>
        <v>389911.16019502725</v>
      </c>
      <c r="N168" s="34">
        <v>1</v>
      </c>
      <c r="O168" s="19"/>
    </row>
    <row r="169" spans="1:15" s="20" customFormat="1" ht="15" x14ac:dyDescent="0.25">
      <c r="A169" s="35">
        <v>62901</v>
      </c>
      <c r="B169" s="34" t="s">
        <v>73</v>
      </c>
      <c r="C169" s="36">
        <v>2769.6579999999999</v>
      </c>
      <c r="D169" s="37">
        <v>1608595790</v>
      </c>
      <c r="E169" s="34">
        <v>2860.8540000000003</v>
      </c>
      <c r="F169" s="38">
        <v>2135</v>
      </c>
      <c r="G169" s="45">
        <f t="shared" si="8"/>
        <v>1.297263700234192</v>
      </c>
      <c r="H169" s="34">
        <v>254</v>
      </c>
      <c r="I169" s="36">
        <f t="shared" si="9"/>
        <v>329.50497985948476</v>
      </c>
      <c r="J169" s="36">
        <f t="shared" si="10"/>
        <v>2531.3490201405157</v>
      </c>
      <c r="K169" s="37">
        <v>562278.18336762371</v>
      </c>
      <c r="L169" s="34">
        <v>1</v>
      </c>
      <c r="M169" s="37">
        <f t="shared" si="11"/>
        <v>635469.77410120494</v>
      </c>
      <c r="N169" s="34">
        <v>1</v>
      </c>
      <c r="O169" s="19"/>
    </row>
    <row r="170" spans="1:15" s="20" customFormat="1" ht="15" x14ac:dyDescent="0.25">
      <c r="A170" s="35">
        <v>55901</v>
      </c>
      <c r="B170" s="34" t="s">
        <v>57</v>
      </c>
      <c r="C170" s="36">
        <v>787.24300000000005</v>
      </c>
      <c r="D170" s="37">
        <v>883087453</v>
      </c>
      <c r="E170" s="34">
        <v>734.65100000000007</v>
      </c>
      <c r="F170" s="38">
        <v>431</v>
      </c>
      <c r="G170" s="45">
        <f t="shared" si="8"/>
        <v>1.8265498839907193</v>
      </c>
      <c r="H170" s="34">
        <v>0</v>
      </c>
      <c r="I170" s="36">
        <f t="shared" si="9"/>
        <v>0</v>
      </c>
      <c r="J170" s="36">
        <f t="shared" si="10"/>
        <v>734.65100000000007</v>
      </c>
      <c r="K170" s="37">
        <v>1202050.2973520758</v>
      </c>
      <c r="L170" s="34">
        <v>1</v>
      </c>
      <c r="M170" s="37">
        <f t="shared" si="11"/>
        <v>1202050.2973520758</v>
      </c>
      <c r="N170" s="34">
        <v>1</v>
      </c>
      <c r="O170" s="19"/>
    </row>
    <row r="171" spans="1:15" s="20" customFormat="1" ht="15" x14ac:dyDescent="0.25">
      <c r="A171" s="35">
        <v>101907</v>
      </c>
      <c r="B171" s="34" t="s">
        <v>462</v>
      </c>
      <c r="C171" s="36">
        <v>136898.40900000001</v>
      </c>
      <c r="D171" s="37">
        <v>47547519229</v>
      </c>
      <c r="E171" s="34">
        <v>141846.9</v>
      </c>
      <c r="F171" s="38">
        <v>113636</v>
      </c>
      <c r="G171" s="45">
        <f t="shared" si="8"/>
        <v>1.2047098542715338</v>
      </c>
      <c r="H171" s="34">
        <v>302</v>
      </c>
      <c r="I171" s="36">
        <f t="shared" si="9"/>
        <v>363.8223759900032</v>
      </c>
      <c r="J171" s="36">
        <f t="shared" si="10"/>
        <v>141483.07762400998</v>
      </c>
      <c r="K171" s="37">
        <v>335203.09029665083</v>
      </c>
      <c r="L171" s="34">
        <v>1</v>
      </c>
      <c r="M171" s="37">
        <f t="shared" si="11"/>
        <v>336065.06182567717</v>
      </c>
      <c r="N171" s="34">
        <v>1</v>
      </c>
      <c r="O171" s="19"/>
    </row>
    <row r="172" spans="1:15" s="20" customFormat="1" ht="15" x14ac:dyDescent="0.25">
      <c r="A172" s="35">
        <v>172902</v>
      </c>
      <c r="B172" s="34" t="s">
        <v>243</v>
      </c>
      <c r="C172" s="36">
        <v>1528.1130000000001</v>
      </c>
      <c r="D172" s="37">
        <v>830702498</v>
      </c>
      <c r="E172" s="34">
        <v>1556.5820000000001</v>
      </c>
      <c r="F172" s="38">
        <v>1027</v>
      </c>
      <c r="G172" s="45">
        <f t="shared" si="8"/>
        <v>1.4879386562804284</v>
      </c>
      <c r="H172" s="34">
        <v>16</v>
      </c>
      <c r="I172" s="36">
        <f t="shared" si="9"/>
        <v>23.807018500486855</v>
      </c>
      <c r="J172" s="36">
        <f t="shared" si="10"/>
        <v>1532.7749814995132</v>
      </c>
      <c r="K172" s="37">
        <v>533670.88788126805</v>
      </c>
      <c r="L172" s="34">
        <v>1</v>
      </c>
      <c r="M172" s="37">
        <f t="shared" si="11"/>
        <v>541959.84931025165</v>
      </c>
      <c r="N172" s="34">
        <v>1</v>
      </c>
      <c r="O172" s="19"/>
    </row>
    <row r="173" spans="1:15" s="20" customFormat="1" ht="15" x14ac:dyDescent="0.25">
      <c r="A173" s="35">
        <v>56901</v>
      </c>
      <c r="B173" s="34" t="s">
        <v>463</v>
      </c>
      <c r="C173" s="36">
        <v>2244.9270000000001</v>
      </c>
      <c r="D173" s="37">
        <v>793138128</v>
      </c>
      <c r="E173" s="34">
        <v>2352.962</v>
      </c>
      <c r="F173" s="38">
        <v>1739</v>
      </c>
      <c r="G173" s="45">
        <f t="shared" si="8"/>
        <v>1.2909298447383555</v>
      </c>
      <c r="H173" s="34">
        <v>12</v>
      </c>
      <c r="I173" s="36">
        <f t="shared" si="9"/>
        <v>15.491158136860266</v>
      </c>
      <c r="J173" s="36">
        <f t="shared" si="10"/>
        <v>2337.4708418631399</v>
      </c>
      <c r="K173" s="37">
        <v>337080.72123561706</v>
      </c>
      <c r="L173" s="34">
        <v>1</v>
      </c>
      <c r="M173" s="37">
        <f t="shared" si="11"/>
        <v>339314.6617254953</v>
      </c>
      <c r="N173" s="34">
        <v>1</v>
      </c>
      <c r="O173" s="19"/>
    </row>
    <row r="174" spans="1:15" s="20" customFormat="1" ht="15" x14ac:dyDescent="0.25">
      <c r="A174" s="35">
        <v>57905</v>
      </c>
      <c r="B174" s="34" t="s">
        <v>60</v>
      </c>
      <c r="C174" s="36">
        <v>206416.424</v>
      </c>
      <c r="D174" s="37">
        <v>91207610065</v>
      </c>
      <c r="E174" s="34">
        <v>210613.30900000001</v>
      </c>
      <c r="F174" s="38">
        <v>158190</v>
      </c>
      <c r="G174" s="45">
        <f t="shared" si="8"/>
        <v>1.3048639231304129</v>
      </c>
      <c r="H174" s="34">
        <v>586</v>
      </c>
      <c r="I174" s="36">
        <f t="shared" si="9"/>
        <v>764.65025895442193</v>
      </c>
      <c r="J174" s="36">
        <f t="shared" si="10"/>
        <v>209848.6587410456</v>
      </c>
      <c r="K174" s="37">
        <v>433057.20088657836</v>
      </c>
      <c r="L174" s="34">
        <v>1</v>
      </c>
      <c r="M174" s="37">
        <f t="shared" si="11"/>
        <v>434635.1823842281</v>
      </c>
      <c r="N174" s="34">
        <v>1</v>
      </c>
      <c r="O174" s="19"/>
    </row>
    <row r="175" spans="1:15" s="20" customFormat="1" ht="15" x14ac:dyDescent="0.25">
      <c r="A175" s="35">
        <v>148905</v>
      </c>
      <c r="B175" s="34" t="s">
        <v>212</v>
      </c>
      <c r="C175" s="36">
        <v>235.887</v>
      </c>
      <c r="D175" s="37">
        <v>125518221</v>
      </c>
      <c r="E175" s="34">
        <v>251.245</v>
      </c>
      <c r="F175" s="38">
        <v>110</v>
      </c>
      <c r="G175" s="45">
        <f t="shared" si="8"/>
        <v>2.1444272727272726</v>
      </c>
      <c r="H175" s="34">
        <v>60</v>
      </c>
      <c r="I175" s="36">
        <f t="shared" si="9"/>
        <v>128.66563636363637</v>
      </c>
      <c r="J175" s="36">
        <f t="shared" si="10"/>
        <v>122.57936363636364</v>
      </c>
      <c r="K175" s="37">
        <v>499584.95094429736</v>
      </c>
      <c r="L175" s="34">
        <v>1</v>
      </c>
      <c r="M175" s="37">
        <f t="shared" si="11"/>
        <v>1023975.1396683261</v>
      </c>
      <c r="N175" s="34">
        <v>1</v>
      </c>
      <c r="O175" s="19"/>
    </row>
    <row r="176" spans="1:15" s="20" customFormat="1" ht="15" x14ac:dyDescent="0.25">
      <c r="A176" s="35">
        <v>58902</v>
      </c>
      <c r="B176" s="34" t="s">
        <v>65</v>
      </c>
      <c r="C176" s="36">
        <v>265.10300000000001</v>
      </c>
      <c r="D176" s="37">
        <v>166284918</v>
      </c>
      <c r="E176" s="34">
        <v>270.75200000000001</v>
      </c>
      <c r="F176" s="38">
        <v>169</v>
      </c>
      <c r="G176" s="45">
        <f t="shared" si="8"/>
        <v>1.5686568047337279</v>
      </c>
      <c r="H176" s="34">
        <v>93</v>
      </c>
      <c r="I176" s="36">
        <f t="shared" si="9"/>
        <v>145.88508284023669</v>
      </c>
      <c r="J176" s="36">
        <f t="shared" si="10"/>
        <v>124.86691715976332</v>
      </c>
      <c r="K176" s="37">
        <v>614159.51867391565</v>
      </c>
      <c r="L176" s="34">
        <v>1</v>
      </c>
      <c r="M176" s="37">
        <f t="shared" si="11"/>
        <v>1331697.1523149214</v>
      </c>
      <c r="N176" s="34">
        <v>1</v>
      </c>
      <c r="O176" s="19"/>
    </row>
    <row r="177" spans="1:15" s="20" customFormat="1" ht="15" x14ac:dyDescent="0.25">
      <c r="A177" s="35">
        <v>249905</v>
      </c>
      <c r="B177" s="34" t="s">
        <v>348</v>
      </c>
      <c r="C177" s="36">
        <v>3774.2539999999999</v>
      </c>
      <c r="D177" s="37">
        <v>2251569151</v>
      </c>
      <c r="E177" s="34">
        <v>3779.4360000000001</v>
      </c>
      <c r="F177" s="38">
        <v>2992</v>
      </c>
      <c r="G177" s="45">
        <f t="shared" si="8"/>
        <v>1.2614485294117648</v>
      </c>
      <c r="H177" s="34">
        <v>217</v>
      </c>
      <c r="I177" s="36">
        <f t="shared" si="9"/>
        <v>273.73433088235294</v>
      </c>
      <c r="J177" s="36">
        <f t="shared" si="10"/>
        <v>3505.7016691176473</v>
      </c>
      <c r="K177" s="37">
        <v>595742.10305452975</v>
      </c>
      <c r="L177" s="34">
        <v>1</v>
      </c>
      <c r="M177" s="37">
        <f t="shared" si="11"/>
        <v>642259.2004432308</v>
      </c>
      <c r="N177" s="34">
        <v>1</v>
      </c>
      <c r="O177" s="19"/>
    </row>
    <row r="178" spans="1:15" s="20" customFormat="1" ht="15" x14ac:dyDescent="0.25">
      <c r="A178" s="35">
        <v>101908</v>
      </c>
      <c r="B178" s="34" t="s">
        <v>133</v>
      </c>
      <c r="C178" s="36">
        <v>15879.942999999999</v>
      </c>
      <c r="D178" s="37">
        <v>7759508770</v>
      </c>
      <c r="E178" s="34">
        <v>16136.009</v>
      </c>
      <c r="F178" s="38">
        <v>13152</v>
      </c>
      <c r="G178" s="45">
        <f t="shared" si="8"/>
        <v>1.2074165906326033</v>
      </c>
      <c r="H178" s="34">
        <v>2202</v>
      </c>
      <c r="I178" s="36">
        <f t="shared" si="9"/>
        <v>2658.7313325729924</v>
      </c>
      <c r="J178" s="36">
        <f t="shared" si="10"/>
        <v>13477.277667427008</v>
      </c>
      <c r="K178" s="37">
        <v>480881.53458516294</v>
      </c>
      <c r="L178" s="34">
        <v>1</v>
      </c>
      <c r="M178" s="37">
        <f t="shared" si="11"/>
        <v>575747.48858620157</v>
      </c>
      <c r="N178" s="34">
        <v>1</v>
      </c>
      <c r="O178" s="19"/>
    </row>
    <row r="179" spans="1:15" s="20" customFormat="1" ht="15" x14ac:dyDescent="0.25">
      <c r="A179" s="35">
        <v>61901</v>
      </c>
      <c r="B179" s="34" t="s">
        <v>382</v>
      </c>
      <c r="C179" s="36">
        <v>32974.305</v>
      </c>
      <c r="D179" s="37">
        <v>12667105436</v>
      </c>
      <c r="E179" s="34">
        <v>34953.161</v>
      </c>
      <c r="F179" s="38">
        <v>27275</v>
      </c>
      <c r="G179" s="45">
        <f t="shared" si="8"/>
        <v>1.2089571035747022</v>
      </c>
      <c r="H179" s="34">
        <v>105</v>
      </c>
      <c r="I179" s="36">
        <f t="shared" si="9"/>
        <v>126.94049587534373</v>
      </c>
      <c r="J179" s="36">
        <f t="shared" si="10"/>
        <v>34826.220504124656</v>
      </c>
      <c r="K179" s="37">
        <v>362402.28561874561</v>
      </c>
      <c r="L179" s="34">
        <v>1</v>
      </c>
      <c r="M179" s="37">
        <f t="shared" si="11"/>
        <v>363723.23073357233</v>
      </c>
      <c r="N179" s="34">
        <v>1</v>
      </c>
      <c r="O179" s="19"/>
    </row>
    <row r="180" spans="1:15" s="20" customFormat="1" ht="15" x14ac:dyDescent="0.25">
      <c r="A180" s="35">
        <v>251901</v>
      </c>
      <c r="B180" s="34" t="s">
        <v>352</v>
      </c>
      <c r="C180" s="36">
        <v>2259.9270000000001</v>
      </c>
      <c r="D180" s="37">
        <v>1995314726</v>
      </c>
      <c r="E180" s="34">
        <v>2284.6370000000002</v>
      </c>
      <c r="F180" s="38">
        <v>1741</v>
      </c>
      <c r="G180" s="45">
        <f t="shared" si="8"/>
        <v>1.2980626076967261</v>
      </c>
      <c r="H180" s="34">
        <v>142</v>
      </c>
      <c r="I180" s="36">
        <f t="shared" si="9"/>
        <v>184.32489029293509</v>
      </c>
      <c r="J180" s="36">
        <f t="shared" si="10"/>
        <v>2100.3121097070652</v>
      </c>
      <c r="K180" s="37">
        <v>873361.81896730198</v>
      </c>
      <c r="L180" s="34">
        <v>1</v>
      </c>
      <c r="M180" s="37">
        <f t="shared" si="11"/>
        <v>950008.67574785848</v>
      </c>
      <c r="N180" s="34">
        <v>1</v>
      </c>
      <c r="O180" s="19"/>
    </row>
    <row r="181" spans="1:15" s="20" customFormat="1" ht="15" x14ac:dyDescent="0.25">
      <c r="A181" s="35">
        <v>146903</v>
      </c>
      <c r="B181" s="34" t="s">
        <v>205</v>
      </c>
      <c r="C181" s="36">
        <v>280.959</v>
      </c>
      <c r="D181" s="37">
        <v>223712412</v>
      </c>
      <c r="E181" s="34">
        <v>275.18700000000001</v>
      </c>
      <c r="F181" s="38">
        <v>173</v>
      </c>
      <c r="G181" s="45">
        <f t="shared" si="8"/>
        <v>1.6240404624277456</v>
      </c>
      <c r="H181" s="34">
        <v>56</v>
      </c>
      <c r="I181" s="36">
        <f t="shared" si="9"/>
        <v>90.946265895953758</v>
      </c>
      <c r="J181" s="36">
        <f t="shared" si="10"/>
        <v>184.24073410404625</v>
      </c>
      <c r="K181" s="37">
        <v>812946.87612423545</v>
      </c>
      <c r="L181" s="34">
        <v>1</v>
      </c>
      <c r="M181" s="37">
        <f t="shared" si="11"/>
        <v>1214239.6907388726</v>
      </c>
      <c r="N181" s="34">
        <v>1</v>
      </c>
      <c r="O181" s="19"/>
    </row>
    <row r="182" spans="1:15" s="20" customFormat="1" ht="15" x14ac:dyDescent="0.25">
      <c r="A182" s="35">
        <v>81906</v>
      </c>
      <c r="B182" s="34" t="s">
        <v>101</v>
      </c>
      <c r="C182" s="36">
        <v>227.227</v>
      </c>
      <c r="D182" s="37">
        <v>204915109</v>
      </c>
      <c r="E182" s="34">
        <v>193.91500000000002</v>
      </c>
      <c r="F182" s="38">
        <v>153</v>
      </c>
      <c r="G182" s="45">
        <f t="shared" si="8"/>
        <v>1.4851437908496732</v>
      </c>
      <c r="H182" s="34">
        <v>75</v>
      </c>
      <c r="I182" s="36">
        <f t="shared" si="9"/>
        <v>111.38578431372549</v>
      </c>
      <c r="J182" s="36">
        <f t="shared" si="10"/>
        <v>82.529215686274526</v>
      </c>
      <c r="K182" s="37">
        <v>1056726.447154681</v>
      </c>
      <c r="L182" s="34">
        <v>1</v>
      </c>
      <c r="M182" s="37">
        <f t="shared" si="11"/>
        <v>2482940.2205754821</v>
      </c>
      <c r="N182" s="34">
        <v>1</v>
      </c>
      <c r="O182" s="19"/>
    </row>
    <row r="183" spans="1:15" s="20" customFormat="1" ht="15" x14ac:dyDescent="0.25">
      <c r="A183" s="35">
        <v>176903</v>
      </c>
      <c r="B183" s="34" t="s">
        <v>247</v>
      </c>
      <c r="C183" s="36">
        <v>941.13800000000003</v>
      </c>
      <c r="D183" s="37">
        <v>564933231</v>
      </c>
      <c r="E183" s="34">
        <v>968.63300000000004</v>
      </c>
      <c r="F183" s="38">
        <v>618</v>
      </c>
      <c r="G183" s="45">
        <f t="shared" si="8"/>
        <v>1.5228770226537218</v>
      </c>
      <c r="H183" s="34">
        <v>41</v>
      </c>
      <c r="I183" s="36">
        <f t="shared" si="9"/>
        <v>62.437957928802597</v>
      </c>
      <c r="J183" s="36">
        <f t="shared" si="10"/>
        <v>906.19504207119746</v>
      </c>
      <c r="K183" s="37">
        <v>583227.3224224241</v>
      </c>
      <c r="L183" s="34">
        <v>1</v>
      </c>
      <c r="M183" s="37">
        <f t="shared" si="11"/>
        <v>623412.40546713851</v>
      </c>
      <c r="N183" s="34">
        <v>1</v>
      </c>
      <c r="O183" s="19"/>
    </row>
    <row r="184" spans="1:15" s="20" customFormat="1" ht="15" x14ac:dyDescent="0.25">
      <c r="A184" s="35">
        <v>82902</v>
      </c>
      <c r="B184" s="34" t="s">
        <v>401</v>
      </c>
      <c r="C184" s="36">
        <v>1581.318</v>
      </c>
      <c r="D184" s="37">
        <v>1149677635</v>
      </c>
      <c r="E184" s="34">
        <v>1664.4160000000002</v>
      </c>
      <c r="F184" s="38">
        <v>956</v>
      </c>
      <c r="G184" s="45">
        <f t="shared" si="8"/>
        <v>1.6540983263598326</v>
      </c>
      <c r="H184" s="34">
        <v>14</v>
      </c>
      <c r="I184" s="36">
        <f t="shared" si="9"/>
        <v>23.157376569037655</v>
      </c>
      <c r="J184" s="36">
        <f t="shared" si="10"/>
        <v>1641.2586234309624</v>
      </c>
      <c r="K184" s="37">
        <v>690739.35542556667</v>
      </c>
      <c r="L184" s="34">
        <v>1</v>
      </c>
      <c r="M184" s="37">
        <f t="shared" si="11"/>
        <v>700485.35836275516</v>
      </c>
      <c r="N184" s="34">
        <v>1</v>
      </c>
      <c r="O184" s="19"/>
    </row>
    <row r="185" spans="1:15" s="20" customFormat="1" ht="15" x14ac:dyDescent="0.25">
      <c r="A185" s="35">
        <v>144903</v>
      </c>
      <c r="B185" s="34" t="s">
        <v>201</v>
      </c>
      <c r="C185" s="36">
        <v>352.07</v>
      </c>
      <c r="D185" s="37">
        <v>154902253</v>
      </c>
      <c r="E185" s="34">
        <v>359.12700000000001</v>
      </c>
      <c r="F185" s="38">
        <v>183</v>
      </c>
      <c r="G185" s="45">
        <f t="shared" si="8"/>
        <v>1.9238797814207651</v>
      </c>
      <c r="H185" s="34">
        <v>12</v>
      </c>
      <c r="I185" s="36">
        <f t="shared" si="9"/>
        <v>23.086557377049182</v>
      </c>
      <c r="J185" s="36">
        <f t="shared" si="10"/>
        <v>336.04044262295082</v>
      </c>
      <c r="K185" s="37">
        <v>431330.01138872874</v>
      </c>
      <c r="L185" s="34">
        <v>1</v>
      </c>
      <c r="M185" s="37">
        <f t="shared" si="11"/>
        <v>460963.12631573866</v>
      </c>
      <c r="N185" s="34">
        <v>1</v>
      </c>
      <c r="O185" s="19"/>
    </row>
    <row r="186" spans="1:15" s="20" customFormat="1" ht="15" x14ac:dyDescent="0.25">
      <c r="A186" s="35">
        <v>133905</v>
      </c>
      <c r="B186" s="34" t="s">
        <v>188</v>
      </c>
      <c r="C186" s="36">
        <v>84.742999999999995</v>
      </c>
      <c r="D186" s="37">
        <v>62771760</v>
      </c>
      <c r="E186" s="34">
        <v>84.579000000000008</v>
      </c>
      <c r="F186" s="38">
        <v>17</v>
      </c>
      <c r="G186" s="45">
        <f t="shared" si="8"/>
        <v>4.9848823529411765</v>
      </c>
      <c r="H186" s="34">
        <v>13</v>
      </c>
      <c r="I186" s="36">
        <f t="shared" si="9"/>
        <v>64.803470588235299</v>
      </c>
      <c r="J186" s="36">
        <f t="shared" si="10"/>
        <v>19.775529411764708</v>
      </c>
      <c r="K186" s="37">
        <v>742167.20462526148</v>
      </c>
      <c r="L186" s="34">
        <v>1</v>
      </c>
      <c r="M186" s="37">
        <f t="shared" si="11"/>
        <v>3174213.8828736641</v>
      </c>
      <c r="N186" s="34">
        <v>1</v>
      </c>
      <c r="O186" s="19"/>
    </row>
    <row r="187" spans="1:15" s="20" customFormat="1" ht="15" x14ac:dyDescent="0.25">
      <c r="A187" s="35">
        <v>86024</v>
      </c>
      <c r="B187" s="34" t="s">
        <v>112</v>
      </c>
      <c r="C187" s="36">
        <v>110.795</v>
      </c>
      <c r="D187" s="37">
        <v>41092031</v>
      </c>
      <c r="E187" s="34">
        <v>112.89200000000001</v>
      </c>
      <c r="F187" s="38">
        <v>10</v>
      </c>
      <c r="G187" s="45">
        <f t="shared" si="8"/>
        <v>11.079499999999999</v>
      </c>
      <c r="H187" s="34">
        <v>7</v>
      </c>
      <c r="I187" s="36">
        <f t="shared" si="9"/>
        <v>77.5565</v>
      </c>
      <c r="J187" s="36">
        <f t="shared" si="10"/>
        <v>35.33550000000001</v>
      </c>
      <c r="K187" s="37">
        <v>363994.18027849623</v>
      </c>
      <c r="L187" s="34">
        <v>1</v>
      </c>
      <c r="M187" s="37">
        <f t="shared" si="11"/>
        <v>1162910.6988722386</v>
      </c>
      <c r="N187" s="34">
        <v>1</v>
      </c>
      <c r="O187" s="19"/>
    </row>
    <row r="188" spans="1:15" s="20" customFormat="1" ht="15" x14ac:dyDescent="0.25">
      <c r="A188" s="35">
        <v>105904</v>
      </c>
      <c r="B188" s="34" t="s">
        <v>146</v>
      </c>
      <c r="C188" s="36">
        <v>6072.2349999999997</v>
      </c>
      <c r="D188" s="37">
        <v>3500693162</v>
      </c>
      <c r="E188" s="34">
        <v>6543.6790000000001</v>
      </c>
      <c r="F188" s="38">
        <v>5521</v>
      </c>
      <c r="G188" s="45">
        <f t="shared" si="8"/>
        <v>1.0998433254845137</v>
      </c>
      <c r="H188" s="34">
        <v>122</v>
      </c>
      <c r="I188" s="36">
        <f t="shared" si="9"/>
        <v>134.18088570911067</v>
      </c>
      <c r="J188" s="36">
        <f t="shared" si="10"/>
        <v>6409.4981142908891</v>
      </c>
      <c r="K188" s="37">
        <v>534973.24089399865</v>
      </c>
      <c r="L188" s="34">
        <v>1</v>
      </c>
      <c r="M188" s="37">
        <f t="shared" si="11"/>
        <v>546172.74232356914</v>
      </c>
      <c r="N188" s="34">
        <v>1</v>
      </c>
      <c r="O188" s="19"/>
    </row>
    <row r="189" spans="1:15" s="20" customFormat="1" ht="15" x14ac:dyDescent="0.25">
      <c r="A189" s="35">
        <v>171901</v>
      </c>
      <c r="B189" s="34" t="s">
        <v>241</v>
      </c>
      <c r="C189" s="36">
        <v>5699.7</v>
      </c>
      <c r="D189" s="37">
        <v>2021335970</v>
      </c>
      <c r="E189" s="34">
        <v>5974.3119999999999</v>
      </c>
      <c r="F189" s="38">
        <v>4527</v>
      </c>
      <c r="G189" s="45">
        <f t="shared" si="8"/>
        <v>1.2590457256461232</v>
      </c>
      <c r="H189" s="34">
        <v>4</v>
      </c>
      <c r="I189" s="36">
        <f t="shared" si="9"/>
        <v>5.0361829025844926</v>
      </c>
      <c r="J189" s="36">
        <f t="shared" si="10"/>
        <v>5969.2758170974157</v>
      </c>
      <c r="K189" s="37">
        <v>338337.86551489111</v>
      </c>
      <c r="L189" s="34">
        <v>1</v>
      </c>
      <c r="M189" s="37">
        <f t="shared" si="11"/>
        <v>338623.31578152516</v>
      </c>
      <c r="N189" s="34">
        <v>1</v>
      </c>
      <c r="O189" s="19"/>
    </row>
    <row r="190" spans="1:15" s="20" customFormat="1" ht="15" x14ac:dyDescent="0.25">
      <c r="A190" s="35">
        <v>227909</v>
      </c>
      <c r="B190" s="34" t="s">
        <v>318</v>
      </c>
      <c r="C190" s="36">
        <v>8818.2119999999995</v>
      </c>
      <c r="D190" s="37">
        <v>12288325278</v>
      </c>
      <c r="E190" s="34">
        <v>9106.77</v>
      </c>
      <c r="F190" s="38">
        <v>8058</v>
      </c>
      <c r="G190" s="45">
        <f t="shared" si="8"/>
        <v>1.0943425167535368</v>
      </c>
      <c r="H190" s="34">
        <v>649</v>
      </c>
      <c r="I190" s="36">
        <f t="shared" si="9"/>
        <v>710.2282933730454</v>
      </c>
      <c r="J190" s="36">
        <f t="shared" si="10"/>
        <v>8396.5417066269547</v>
      </c>
      <c r="K190" s="37">
        <v>1349361.5494846141</v>
      </c>
      <c r="L190" s="34">
        <v>1</v>
      </c>
      <c r="M190" s="37">
        <f t="shared" si="11"/>
        <v>1463498.3910460973</v>
      </c>
      <c r="N190" s="34">
        <v>1</v>
      </c>
      <c r="O190" s="19"/>
    </row>
    <row r="191" spans="1:15" s="20" customFormat="1" ht="15" x14ac:dyDescent="0.25">
      <c r="A191" s="35">
        <v>68901</v>
      </c>
      <c r="B191" s="34" t="s">
        <v>83</v>
      </c>
      <c r="C191" s="36">
        <v>36369.120999999999</v>
      </c>
      <c r="D191" s="37">
        <v>13748494807</v>
      </c>
      <c r="E191" s="34">
        <v>38949.017</v>
      </c>
      <c r="F191" s="38">
        <v>31187</v>
      </c>
      <c r="G191" s="45">
        <f t="shared" si="8"/>
        <v>1.1661628563183377</v>
      </c>
      <c r="H191" s="34">
        <v>124</v>
      </c>
      <c r="I191" s="36">
        <f t="shared" si="9"/>
        <v>144.60419418347388</v>
      </c>
      <c r="J191" s="36">
        <f t="shared" si="10"/>
        <v>38804.412805816522</v>
      </c>
      <c r="K191" s="37">
        <v>352986.9523279625</v>
      </c>
      <c r="L191" s="34">
        <v>1</v>
      </c>
      <c r="M191" s="37">
        <f t="shared" si="11"/>
        <v>354302.35411110747</v>
      </c>
      <c r="N191" s="34">
        <v>1</v>
      </c>
      <c r="O191" s="19"/>
    </row>
    <row r="192" spans="1:15" s="20" customFormat="1" ht="15" x14ac:dyDescent="0.25">
      <c r="A192" s="35">
        <v>243902</v>
      </c>
      <c r="B192" s="34" t="s">
        <v>336</v>
      </c>
      <c r="C192" s="36">
        <v>667.35400000000004</v>
      </c>
      <c r="D192" s="37">
        <v>241265640</v>
      </c>
      <c r="E192" s="34">
        <v>647.29100000000005</v>
      </c>
      <c r="F192" s="38">
        <v>414</v>
      </c>
      <c r="G192" s="45">
        <f t="shared" si="8"/>
        <v>1.6119661835748793</v>
      </c>
      <c r="H192" s="34">
        <v>7</v>
      </c>
      <c r="I192" s="36">
        <f t="shared" si="9"/>
        <v>11.283763285024156</v>
      </c>
      <c r="J192" s="36">
        <f t="shared" si="10"/>
        <v>636.00723671497587</v>
      </c>
      <c r="K192" s="37">
        <v>372731.33721927227</v>
      </c>
      <c r="L192" s="34">
        <v>1</v>
      </c>
      <c r="M192" s="37">
        <f t="shared" si="11"/>
        <v>379344.17420492694</v>
      </c>
      <c r="N192" s="34">
        <v>1</v>
      </c>
      <c r="O192" s="19"/>
    </row>
    <row r="193" spans="1:15" s="20" customFormat="1" ht="15" x14ac:dyDescent="0.25">
      <c r="A193" s="35">
        <v>30906</v>
      </c>
      <c r="B193" s="34" t="s">
        <v>29</v>
      </c>
      <c r="C193" s="36">
        <v>640.18200000000002</v>
      </c>
      <c r="D193" s="37">
        <v>225930092</v>
      </c>
      <c r="E193" s="34">
        <v>570.02</v>
      </c>
      <c r="F193" s="38">
        <v>391</v>
      </c>
      <c r="G193" s="45">
        <f t="shared" si="8"/>
        <v>1.6372941176470588</v>
      </c>
      <c r="H193" s="34">
        <v>105</v>
      </c>
      <c r="I193" s="36">
        <f t="shared" si="9"/>
        <v>171.91588235294117</v>
      </c>
      <c r="J193" s="36">
        <f t="shared" si="10"/>
        <v>398.10411764705884</v>
      </c>
      <c r="K193" s="37">
        <v>396354.67527455179</v>
      </c>
      <c r="L193" s="34">
        <v>1</v>
      </c>
      <c r="M193" s="37">
        <f t="shared" si="11"/>
        <v>567515.08458473021</v>
      </c>
      <c r="N193" s="34">
        <v>1</v>
      </c>
      <c r="O193" s="19"/>
    </row>
    <row r="194" spans="1:15" s="20" customFormat="1" ht="15" x14ac:dyDescent="0.25">
      <c r="A194" s="35">
        <v>121906</v>
      </c>
      <c r="B194" s="34" t="s">
        <v>168</v>
      </c>
      <c r="C194" s="36">
        <v>692.05399999999997</v>
      </c>
      <c r="D194" s="37">
        <v>373033989</v>
      </c>
      <c r="E194" s="34">
        <v>681.50099999999998</v>
      </c>
      <c r="F194" s="38">
        <v>467</v>
      </c>
      <c r="G194" s="45">
        <f t="shared" si="8"/>
        <v>1.4819143468950748</v>
      </c>
      <c r="H194" s="34">
        <v>152</v>
      </c>
      <c r="I194" s="36">
        <f t="shared" si="9"/>
        <v>225.25098072805139</v>
      </c>
      <c r="J194" s="36">
        <f t="shared" si="10"/>
        <v>456.25001927194859</v>
      </c>
      <c r="K194" s="37">
        <v>547371.15426096227</v>
      </c>
      <c r="L194" s="34">
        <v>1</v>
      </c>
      <c r="M194" s="37">
        <f t="shared" si="11"/>
        <v>817608.70847799897</v>
      </c>
      <c r="N194" s="34">
        <v>1</v>
      </c>
      <c r="O194" s="19"/>
    </row>
    <row r="195" spans="1:15" s="20" customFormat="1" ht="15" x14ac:dyDescent="0.25">
      <c r="A195" s="35">
        <v>143906</v>
      </c>
      <c r="B195" s="34" t="s">
        <v>200</v>
      </c>
      <c r="C195" s="36">
        <v>145.107</v>
      </c>
      <c r="D195" s="37">
        <v>95471352</v>
      </c>
      <c r="E195" s="34">
        <v>120.045</v>
      </c>
      <c r="F195" s="38">
        <v>90</v>
      </c>
      <c r="G195" s="45">
        <f t="shared" si="8"/>
        <v>1.6123000000000001</v>
      </c>
      <c r="H195" s="34">
        <v>37</v>
      </c>
      <c r="I195" s="36">
        <f t="shared" si="9"/>
        <v>59.655100000000004</v>
      </c>
      <c r="J195" s="36">
        <f t="shared" si="10"/>
        <v>60.389899999999997</v>
      </c>
      <c r="K195" s="37">
        <v>795296.36386355117</v>
      </c>
      <c r="L195" s="34">
        <v>1</v>
      </c>
      <c r="M195" s="37">
        <f t="shared" si="11"/>
        <v>1580915.881629213</v>
      </c>
      <c r="N195" s="34">
        <v>1</v>
      </c>
      <c r="O195" s="19"/>
    </row>
    <row r="196" spans="1:15" s="20" customFormat="1" ht="15" x14ac:dyDescent="0.25">
      <c r="A196" s="35">
        <v>81902</v>
      </c>
      <c r="B196" s="34" t="s">
        <v>99</v>
      </c>
      <c r="C196" s="36">
        <v>2328.0129999999999</v>
      </c>
      <c r="D196" s="37">
        <v>1654185155</v>
      </c>
      <c r="E196" s="34">
        <v>2239.61</v>
      </c>
      <c r="F196" s="38">
        <v>1826</v>
      </c>
      <c r="G196" s="45">
        <f t="shared" si="8"/>
        <v>1.2749249726177436</v>
      </c>
      <c r="H196" s="34">
        <v>68</v>
      </c>
      <c r="I196" s="36">
        <f t="shared" si="9"/>
        <v>86.694898138006565</v>
      </c>
      <c r="J196" s="36">
        <f t="shared" si="10"/>
        <v>2152.9151018619937</v>
      </c>
      <c r="K196" s="37">
        <v>738604.11187662138</v>
      </c>
      <c r="L196" s="34">
        <v>1</v>
      </c>
      <c r="M196" s="37">
        <f t="shared" si="11"/>
        <v>768346.67264368362</v>
      </c>
      <c r="N196" s="34">
        <v>1</v>
      </c>
      <c r="O196" s="19"/>
    </row>
    <row r="197" spans="1:15" s="20" customFormat="1" ht="15" x14ac:dyDescent="0.25">
      <c r="A197" s="35">
        <v>128904</v>
      </c>
      <c r="B197" s="34" t="s">
        <v>180</v>
      </c>
      <c r="C197" s="36">
        <v>533.02200000000005</v>
      </c>
      <c r="D197" s="37">
        <v>811078501</v>
      </c>
      <c r="E197" s="34">
        <v>547.09400000000005</v>
      </c>
      <c r="F197" s="38">
        <v>358</v>
      </c>
      <c r="G197" s="45">
        <f t="shared" si="8"/>
        <v>1.4888882681564246</v>
      </c>
      <c r="H197" s="34">
        <v>35</v>
      </c>
      <c r="I197" s="36">
        <f t="shared" si="9"/>
        <v>52.111089385474862</v>
      </c>
      <c r="J197" s="36">
        <f t="shared" si="10"/>
        <v>494.98291061452517</v>
      </c>
      <c r="K197" s="37">
        <v>1482521.2870183184</v>
      </c>
      <c r="L197" s="34">
        <v>1</v>
      </c>
      <c r="M197" s="37">
        <f t="shared" si="11"/>
        <v>1638598.9972725315</v>
      </c>
      <c r="N197" s="34">
        <v>1</v>
      </c>
      <c r="O197" s="19"/>
    </row>
    <row r="198" spans="1:15" s="20" customFormat="1" ht="15" x14ac:dyDescent="0.25">
      <c r="A198" s="35">
        <v>75906</v>
      </c>
      <c r="B198" s="34" t="s">
        <v>93</v>
      </c>
      <c r="C198" s="36">
        <v>350.62599999999998</v>
      </c>
      <c r="D198" s="37">
        <v>182313791</v>
      </c>
      <c r="E198" s="34">
        <v>295.90500000000003</v>
      </c>
      <c r="F198" s="38">
        <v>228</v>
      </c>
      <c r="G198" s="45">
        <f t="shared" si="8"/>
        <v>1.5378333333333332</v>
      </c>
      <c r="H198" s="34">
        <v>74</v>
      </c>
      <c r="I198" s="36">
        <f t="shared" si="9"/>
        <v>113.79966666666665</v>
      </c>
      <c r="J198" s="36">
        <f t="shared" si="10"/>
        <v>182.10533333333336</v>
      </c>
      <c r="K198" s="37">
        <v>616122.71168111381</v>
      </c>
      <c r="L198" s="34">
        <v>1</v>
      </c>
      <c r="M198" s="37">
        <f t="shared" si="11"/>
        <v>1001144.7092891292</v>
      </c>
      <c r="N198" s="34">
        <v>1</v>
      </c>
      <c r="O198" s="19"/>
    </row>
    <row r="199" spans="1:15" s="20" customFormat="1" ht="15" x14ac:dyDescent="0.25">
      <c r="A199" s="35">
        <v>75901</v>
      </c>
      <c r="B199" s="34" t="s">
        <v>90</v>
      </c>
      <c r="C199" s="36">
        <v>942.19500000000005</v>
      </c>
      <c r="D199" s="37">
        <v>452188385</v>
      </c>
      <c r="E199" s="34">
        <v>1005.6320000000001</v>
      </c>
      <c r="F199" s="38">
        <v>575</v>
      </c>
      <c r="G199" s="45">
        <f t="shared" si="8"/>
        <v>1.6386000000000001</v>
      </c>
      <c r="H199" s="34">
        <v>44</v>
      </c>
      <c r="I199" s="36">
        <f t="shared" si="9"/>
        <v>72.098399999999998</v>
      </c>
      <c r="J199" s="36">
        <f t="shared" si="10"/>
        <v>933.53360000000009</v>
      </c>
      <c r="K199" s="37">
        <v>449655.92284255073</v>
      </c>
      <c r="L199" s="34">
        <v>1</v>
      </c>
      <c r="M199" s="37">
        <f t="shared" si="11"/>
        <v>484383.62047172157</v>
      </c>
      <c r="N199" s="34">
        <v>1</v>
      </c>
      <c r="O199" s="19"/>
    </row>
    <row r="200" spans="1:15" s="20" customFormat="1" ht="15" x14ac:dyDescent="0.25">
      <c r="A200" s="35">
        <v>178914</v>
      </c>
      <c r="B200" s="34" t="s">
        <v>254</v>
      </c>
      <c r="C200" s="36">
        <v>6807.0739999999996</v>
      </c>
      <c r="D200" s="37">
        <v>2724423957</v>
      </c>
      <c r="E200" s="34">
        <v>7092.9930000000004</v>
      </c>
      <c r="F200" s="38">
        <v>5755</v>
      </c>
      <c r="G200" s="45">
        <f t="shared" si="8"/>
        <v>1.182810425716768</v>
      </c>
      <c r="H200" s="34">
        <v>679</v>
      </c>
      <c r="I200" s="36">
        <f t="shared" si="9"/>
        <v>803.12827906168548</v>
      </c>
      <c r="J200" s="36">
        <f t="shared" si="10"/>
        <v>6289.8647209383153</v>
      </c>
      <c r="K200" s="37">
        <v>384100.75365928037</v>
      </c>
      <c r="L200" s="34">
        <v>1</v>
      </c>
      <c r="M200" s="37">
        <f t="shared" si="11"/>
        <v>433145.07988234976</v>
      </c>
      <c r="N200" s="34">
        <v>1</v>
      </c>
      <c r="O200" s="19"/>
    </row>
    <row r="201" spans="1:15" s="20" customFormat="1" ht="15" x14ac:dyDescent="0.25">
      <c r="A201" s="35">
        <v>148902</v>
      </c>
      <c r="B201" s="34" t="s">
        <v>210</v>
      </c>
      <c r="C201" s="36">
        <v>262.75900000000001</v>
      </c>
      <c r="D201" s="37">
        <v>180664842</v>
      </c>
      <c r="E201" s="34">
        <v>294.85700000000003</v>
      </c>
      <c r="F201" s="38">
        <v>167</v>
      </c>
      <c r="G201" s="45">
        <f t="shared" si="8"/>
        <v>1.5734071856287426</v>
      </c>
      <c r="H201" s="34">
        <v>21</v>
      </c>
      <c r="I201" s="36">
        <f t="shared" si="9"/>
        <v>33.041550898203596</v>
      </c>
      <c r="J201" s="36">
        <f t="shared" si="10"/>
        <v>261.81544910179645</v>
      </c>
      <c r="K201" s="37">
        <v>612720.20674428612</v>
      </c>
      <c r="L201" s="34">
        <v>1</v>
      </c>
      <c r="M201" s="37">
        <f t="shared" si="11"/>
        <v>690046.52941528941</v>
      </c>
      <c r="N201" s="34">
        <v>1</v>
      </c>
      <c r="O201" s="19"/>
    </row>
    <row r="202" spans="1:15" s="20" customFormat="1" ht="15" x14ac:dyDescent="0.25">
      <c r="A202" s="35">
        <v>169910</v>
      </c>
      <c r="B202" s="34" t="s">
        <v>237</v>
      </c>
      <c r="C202" s="36">
        <v>280.375</v>
      </c>
      <c r="D202" s="37">
        <v>334210385</v>
      </c>
      <c r="E202" s="34">
        <v>292.57900000000001</v>
      </c>
      <c r="F202" s="38">
        <v>176</v>
      </c>
      <c r="G202" s="45">
        <f t="shared" si="8"/>
        <v>1.5930397727272727</v>
      </c>
      <c r="H202" s="34">
        <v>39</v>
      </c>
      <c r="I202" s="36">
        <f t="shared" si="9"/>
        <v>62.128551136363633</v>
      </c>
      <c r="J202" s="36">
        <f t="shared" si="10"/>
        <v>230.45044886363638</v>
      </c>
      <c r="K202" s="37">
        <v>1142291.0906114245</v>
      </c>
      <c r="L202" s="34">
        <v>1</v>
      </c>
      <c r="M202" s="37">
        <f t="shared" si="11"/>
        <v>1450248.3577185876</v>
      </c>
      <c r="N202" s="34">
        <v>1</v>
      </c>
      <c r="O202" s="19"/>
    </row>
    <row r="203" spans="1:15" s="20" customFormat="1" ht="15" x14ac:dyDescent="0.25">
      <c r="A203" s="35">
        <v>114904</v>
      </c>
      <c r="B203" s="34" t="s">
        <v>159</v>
      </c>
      <c r="C203" s="36">
        <v>997.94100000000003</v>
      </c>
      <c r="D203" s="37">
        <v>582076615</v>
      </c>
      <c r="E203" s="34">
        <v>1000.8040000000001</v>
      </c>
      <c r="F203" s="38">
        <v>733</v>
      </c>
      <c r="G203" s="45">
        <f t="shared" si="8"/>
        <v>1.3614474761255115</v>
      </c>
      <c r="H203" s="34">
        <v>268</v>
      </c>
      <c r="I203" s="36">
        <f t="shared" si="9"/>
        <v>364.86792360163707</v>
      </c>
      <c r="J203" s="36">
        <f t="shared" si="10"/>
        <v>635.93607639836296</v>
      </c>
      <c r="K203" s="37">
        <v>581609.00136290421</v>
      </c>
      <c r="L203" s="34">
        <v>1</v>
      </c>
      <c r="M203" s="37">
        <f t="shared" si="11"/>
        <v>915306.79985416599</v>
      </c>
      <c r="N203" s="34">
        <v>1</v>
      </c>
      <c r="O203" s="19"/>
    </row>
    <row r="204" spans="1:15" s="20" customFormat="1" ht="15" x14ac:dyDescent="0.25">
      <c r="A204" s="35">
        <v>79907</v>
      </c>
      <c r="B204" s="34" t="s">
        <v>400</v>
      </c>
      <c r="C204" s="36">
        <v>86797.305999999997</v>
      </c>
      <c r="D204" s="37">
        <v>31487105910</v>
      </c>
      <c r="E204" s="34">
        <v>88052.585000000006</v>
      </c>
      <c r="F204" s="38">
        <v>72881</v>
      </c>
      <c r="G204" s="45">
        <f t="shared" si="8"/>
        <v>1.1909455962459352</v>
      </c>
      <c r="H204" s="34">
        <v>475</v>
      </c>
      <c r="I204" s="36">
        <f t="shared" si="9"/>
        <v>565.69915821681923</v>
      </c>
      <c r="J204" s="36">
        <f t="shared" si="10"/>
        <v>87486.885841783194</v>
      </c>
      <c r="K204" s="37">
        <v>357594.33876927063</v>
      </c>
      <c r="L204" s="34">
        <v>1</v>
      </c>
      <c r="M204" s="37">
        <f t="shared" si="11"/>
        <v>359906.58036386472</v>
      </c>
      <c r="N204" s="34">
        <v>1</v>
      </c>
      <c r="O204" s="19"/>
    </row>
    <row r="205" spans="1:15" s="20" customFormat="1" ht="15" x14ac:dyDescent="0.25">
      <c r="A205" s="35">
        <v>242906</v>
      </c>
      <c r="B205" s="34" t="s">
        <v>335</v>
      </c>
      <c r="C205" s="36">
        <v>291.84500000000003</v>
      </c>
      <c r="D205" s="37">
        <v>1867830047</v>
      </c>
      <c r="E205" s="34">
        <v>289.69200000000001</v>
      </c>
      <c r="F205" s="38">
        <v>159</v>
      </c>
      <c r="G205" s="45">
        <f t="shared" si="8"/>
        <v>1.8355031446540881</v>
      </c>
      <c r="H205" s="34">
        <v>25</v>
      </c>
      <c r="I205" s="36">
        <f t="shared" si="9"/>
        <v>45.887578616352201</v>
      </c>
      <c r="J205" s="36">
        <f t="shared" si="10"/>
        <v>243.80442138364782</v>
      </c>
      <c r="K205" s="37">
        <v>6447641.1050356925</v>
      </c>
      <c r="L205" s="34">
        <v>1</v>
      </c>
      <c r="M205" s="37">
        <f t="shared" si="11"/>
        <v>7661182.0097421622</v>
      </c>
      <c r="N205" s="34">
        <v>1</v>
      </c>
      <c r="O205" s="19"/>
    </row>
    <row r="206" spans="1:15" s="20" customFormat="1" ht="15" x14ac:dyDescent="0.25">
      <c r="A206" s="35">
        <v>186902</v>
      </c>
      <c r="B206" s="34" t="s">
        <v>271</v>
      </c>
      <c r="C206" s="36">
        <v>3165.1280000000002</v>
      </c>
      <c r="D206" s="37">
        <v>1085935270</v>
      </c>
      <c r="E206" s="34">
        <v>3264.4110000000001</v>
      </c>
      <c r="F206" s="38">
        <v>2451</v>
      </c>
      <c r="G206" s="45">
        <f t="shared" si="8"/>
        <v>1.2913618931048552</v>
      </c>
      <c r="H206" s="34">
        <v>1</v>
      </c>
      <c r="I206" s="36">
        <f t="shared" si="9"/>
        <v>1.2913618931048552</v>
      </c>
      <c r="J206" s="36">
        <f t="shared" si="10"/>
        <v>3263.1196381068953</v>
      </c>
      <c r="K206" s="37">
        <v>332658.86862898082</v>
      </c>
      <c r="L206" s="34">
        <v>1</v>
      </c>
      <c r="M206" s="37">
        <f t="shared" si="11"/>
        <v>332790.51657143875</v>
      </c>
      <c r="N206" s="34">
        <v>1</v>
      </c>
      <c r="O206" s="19"/>
    </row>
    <row r="207" spans="1:15" s="20" customFormat="1" ht="15" x14ac:dyDescent="0.25">
      <c r="A207" s="35">
        <v>198903</v>
      </c>
      <c r="B207" s="34" t="s">
        <v>286</v>
      </c>
      <c r="C207" s="36">
        <v>1670.992</v>
      </c>
      <c r="D207" s="37">
        <v>2046563850</v>
      </c>
      <c r="E207" s="34">
        <v>1595.71</v>
      </c>
      <c r="F207" s="38">
        <v>1136</v>
      </c>
      <c r="G207" s="45">
        <f t="shared" si="8"/>
        <v>1.470943661971831</v>
      </c>
      <c r="H207" s="34">
        <v>29</v>
      </c>
      <c r="I207" s="36">
        <f t="shared" si="9"/>
        <v>42.657366197183102</v>
      </c>
      <c r="J207" s="36">
        <f t="shared" si="10"/>
        <v>1553.0526338028169</v>
      </c>
      <c r="K207" s="37">
        <v>1282541.2198958457</v>
      </c>
      <c r="L207" s="34">
        <v>1</v>
      </c>
      <c r="M207" s="37">
        <f t="shared" si="11"/>
        <v>1317768.5066530989</v>
      </c>
      <c r="N207" s="34">
        <v>1</v>
      </c>
      <c r="O207" s="19"/>
    </row>
    <row r="208" spans="1:15" s="20" customFormat="1" ht="15" x14ac:dyDescent="0.25">
      <c r="A208" s="35">
        <v>86901</v>
      </c>
      <c r="B208" s="34" t="s">
        <v>113</v>
      </c>
      <c r="C208" s="36">
        <v>4020.569</v>
      </c>
      <c r="D208" s="37">
        <v>2761376005</v>
      </c>
      <c r="E208" s="34">
        <v>3841.7670000000003</v>
      </c>
      <c r="F208" s="38">
        <v>3127</v>
      </c>
      <c r="G208" s="45">
        <f t="shared" si="8"/>
        <v>1.285759194115766</v>
      </c>
      <c r="H208" s="34">
        <v>79</v>
      </c>
      <c r="I208" s="36">
        <f t="shared" si="9"/>
        <v>101.57497633514551</v>
      </c>
      <c r="J208" s="36">
        <f t="shared" si="10"/>
        <v>3740.1920236648548</v>
      </c>
      <c r="K208" s="37">
        <v>718777.58463748579</v>
      </c>
      <c r="L208" s="34">
        <v>1</v>
      </c>
      <c r="M208" s="37">
        <f t="shared" si="11"/>
        <v>738297.92361683224</v>
      </c>
      <c r="N208" s="34">
        <v>1</v>
      </c>
      <c r="O208" s="19"/>
    </row>
    <row r="209" spans="1:15" s="20" customFormat="1" ht="15" x14ac:dyDescent="0.25">
      <c r="A209" s="35">
        <v>84911</v>
      </c>
      <c r="B209" s="34" t="s">
        <v>109</v>
      </c>
      <c r="C209" s="36">
        <v>6812.98</v>
      </c>
      <c r="D209" s="37">
        <v>2520417783</v>
      </c>
      <c r="E209" s="34">
        <v>6887.7650000000003</v>
      </c>
      <c r="F209" s="38">
        <v>6116</v>
      </c>
      <c r="G209" s="45">
        <f t="shared" si="8"/>
        <v>1.1139601046435579</v>
      </c>
      <c r="H209" s="34">
        <v>141</v>
      </c>
      <c r="I209" s="36">
        <f t="shared" si="9"/>
        <v>157.06837475474165</v>
      </c>
      <c r="J209" s="36">
        <f t="shared" si="10"/>
        <v>6730.6966252452585</v>
      </c>
      <c r="K209" s="37">
        <v>365926.79671852913</v>
      </c>
      <c r="L209" s="34">
        <v>1</v>
      </c>
      <c r="M209" s="37">
        <f t="shared" si="11"/>
        <v>374466.11002292187</v>
      </c>
      <c r="N209" s="34">
        <v>1</v>
      </c>
      <c r="O209" s="19"/>
    </row>
    <row r="210" spans="1:15" s="20" customFormat="1" ht="15" x14ac:dyDescent="0.25">
      <c r="A210" s="35">
        <v>43905</v>
      </c>
      <c r="B210" s="34" t="s">
        <v>39</v>
      </c>
      <c r="C210" s="36">
        <v>59474.356</v>
      </c>
      <c r="D210" s="37">
        <v>24705531490</v>
      </c>
      <c r="E210" s="34">
        <v>63524.031000000003</v>
      </c>
      <c r="F210" s="38">
        <v>53130</v>
      </c>
      <c r="G210" s="45">
        <f t="shared" si="8"/>
        <v>1.1194119329945418</v>
      </c>
      <c r="H210" s="34">
        <v>739</v>
      </c>
      <c r="I210" s="36">
        <f t="shared" si="9"/>
        <v>827.24541848296633</v>
      </c>
      <c r="J210" s="36">
        <f t="shared" si="10"/>
        <v>62696.785581517033</v>
      </c>
      <c r="K210" s="37">
        <v>388916.30617710639</v>
      </c>
      <c r="L210" s="34">
        <v>1</v>
      </c>
      <c r="M210" s="37">
        <f t="shared" si="11"/>
        <v>394047.81697904418</v>
      </c>
      <c r="N210" s="34">
        <v>1</v>
      </c>
      <c r="O210" s="19"/>
    </row>
    <row r="211" spans="1:15" s="20" customFormat="1" ht="15" x14ac:dyDescent="0.25">
      <c r="A211" s="35">
        <v>122901</v>
      </c>
      <c r="B211" s="34" t="s">
        <v>407</v>
      </c>
      <c r="C211" s="36">
        <v>421.476</v>
      </c>
      <c r="D211" s="37">
        <v>151808678</v>
      </c>
      <c r="E211" s="34">
        <v>472.21700000000004</v>
      </c>
      <c r="F211" s="38">
        <v>223</v>
      </c>
      <c r="G211" s="45">
        <f t="shared" si="8"/>
        <v>1.8900269058295964</v>
      </c>
      <c r="H211" s="34">
        <v>4</v>
      </c>
      <c r="I211" s="36">
        <f t="shared" si="9"/>
        <v>7.5601076233183857</v>
      </c>
      <c r="J211" s="36">
        <f t="shared" si="10"/>
        <v>464.65689237668164</v>
      </c>
      <c r="K211" s="37">
        <v>321480.75566953328</v>
      </c>
      <c r="L211" s="34">
        <v>1</v>
      </c>
      <c r="M211" s="37">
        <f t="shared" si="11"/>
        <v>326711.34441482433</v>
      </c>
      <c r="N211" s="34">
        <v>1</v>
      </c>
      <c r="O211" s="19"/>
    </row>
    <row r="212" spans="1:15" s="20" customFormat="1" ht="15" x14ac:dyDescent="0.25">
      <c r="A212" s="35">
        <v>84902</v>
      </c>
      <c r="B212" s="34" t="s">
        <v>104</v>
      </c>
      <c r="C212" s="36">
        <v>8462.9609999999993</v>
      </c>
      <c r="D212" s="37">
        <v>6336056563</v>
      </c>
      <c r="E212" s="34">
        <v>8542.1080000000002</v>
      </c>
      <c r="F212" s="38">
        <v>6966</v>
      </c>
      <c r="G212" s="45">
        <f t="shared" si="8"/>
        <v>1.2148953488372092</v>
      </c>
      <c r="H212" s="34">
        <v>389</v>
      </c>
      <c r="I212" s="36">
        <f t="shared" si="9"/>
        <v>472.59429069767435</v>
      </c>
      <c r="J212" s="36">
        <f t="shared" si="10"/>
        <v>8069.5137093023259</v>
      </c>
      <c r="K212" s="37">
        <v>741743.90712456452</v>
      </c>
      <c r="L212" s="34">
        <v>1</v>
      </c>
      <c r="M212" s="37">
        <f t="shared" si="11"/>
        <v>785184.43505411712</v>
      </c>
      <c r="N212" s="34">
        <v>1</v>
      </c>
      <c r="O212" s="19"/>
    </row>
    <row r="213" spans="1:15" s="20" customFormat="1" ht="15" x14ac:dyDescent="0.25">
      <c r="A213" s="35">
        <v>184911</v>
      </c>
      <c r="B213" s="34" t="s">
        <v>269</v>
      </c>
      <c r="C213" s="36">
        <v>271.78100000000001</v>
      </c>
      <c r="D213" s="37">
        <v>164582460</v>
      </c>
      <c r="E213" s="34">
        <v>367.34700000000004</v>
      </c>
      <c r="F213" s="38">
        <v>174</v>
      </c>
      <c r="G213" s="45">
        <f t="shared" si="8"/>
        <v>1.5619597701149426</v>
      </c>
      <c r="H213" s="34">
        <v>72</v>
      </c>
      <c r="I213" s="36">
        <f t="shared" si="9"/>
        <v>112.46110344827586</v>
      </c>
      <c r="J213" s="36">
        <f t="shared" si="10"/>
        <v>254.88589655172416</v>
      </c>
      <c r="K213" s="37">
        <v>448029.95532834076</v>
      </c>
      <c r="L213" s="34">
        <v>1</v>
      </c>
      <c r="M213" s="37">
        <f t="shared" si="11"/>
        <v>645710.34422299301</v>
      </c>
      <c r="N213" s="34">
        <v>1</v>
      </c>
      <c r="O213" s="19"/>
    </row>
    <row r="214" spans="1:15" s="20" customFormat="1" ht="15" x14ac:dyDescent="0.25">
      <c r="A214" s="35">
        <v>183904</v>
      </c>
      <c r="B214" s="34" t="s">
        <v>264</v>
      </c>
      <c r="C214" s="36">
        <v>691.06</v>
      </c>
      <c r="D214" s="37">
        <v>246299363</v>
      </c>
      <c r="E214" s="34">
        <v>684.01900000000001</v>
      </c>
      <c r="F214" s="38">
        <v>458</v>
      </c>
      <c r="G214" s="45">
        <f t="shared" ref="G214:G277" si="12">C214/F214</f>
        <v>1.5088646288209606</v>
      </c>
      <c r="H214" s="34">
        <v>165</v>
      </c>
      <c r="I214" s="36">
        <f t="shared" ref="I214:I277" si="13">G214*H214</f>
        <v>248.96266375545849</v>
      </c>
      <c r="J214" s="36">
        <f t="shared" ref="J214:J277" si="14">IF(E214-I214&gt;0,E214-I214,((F214-H214)*G214))</f>
        <v>435.05633624454151</v>
      </c>
      <c r="K214" s="37">
        <v>360076.7858787548</v>
      </c>
      <c r="L214" s="34">
        <v>1</v>
      </c>
      <c r="M214" s="37">
        <f t="shared" si="11"/>
        <v>566132.11320190306</v>
      </c>
      <c r="N214" s="34">
        <v>1</v>
      </c>
      <c r="O214" s="19"/>
    </row>
    <row r="215" spans="1:15" s="20" customFormat="1" ht="15" x14ac:dyDescent="0.25">
      <c r="A215" s="35">
        <v>149901</v>
      </c>
      <c r="B215" s="34" t="s">
        <v>213</v>
      </c>
      <c r="C215" s="36">
        <v>1601.6569999999999</v>
      </c>
      <c r="D215" s="37">
        <v>752259425</v>
      </c>
      <c r="E215" s="34">
        <v>1639.5820000000001</v>
      </c>
      <c r="F215" s="38">
        <v>1082</v>
      </c>
      <c r="G215" s="45">
        <f t="shared" si="12"/>
        <v>1.4802744916820703</v>
      </c>
      <c r="H215" s="34">
        <v>57</v>
      </c>
      <c r="I215" s="36">
        <f t="shared" si="13"/>
        <v>84.375646025877998</v>
      </c>
      <c r="J215" s="36">
        <f t="shared" si="14"/>
        <v>1555.2063539741221</v>
      </c>
      <c r="K215" s="37">
        <v>458811.71237547125</v>
      </c>
      <c r="L215" s="34">
        <v>1</v>
      </c>
      <c r="M215" s="37">
        <f t="shared" ref="M215:M278" si="15">D215/J215</f>
        <v>483703.92975678213</v>
      </c>
      <c r="N215" s="34">
        <v>1</v>
      </c>
      <c r="O215" s="19"/>
    </row>
    <row r="216" spans="1:15" s="20" customFormat="1" ht="15" x14ac:dyDescent="0.25">
      <c r="A216" s="35">
        <v>246904</v>
      </c>
      <c r="B216" s="34" t="s">
        <v>338</v>
      </c>
      <c r="C216" s="36">
        <v>13043.858</v>
      </c>
      <c r="D216" s="37">
        <v>7189684183</v>
      </c>
      <c r="E216" s="34">
        <v>13082.95</v>
      </c>
      <c r="F216" s="38">
        <v>10961</v>
      </c>
      <c r="G216" s="45">
        <f t="shared" si="12"/>
        <v>1.1900244503238755</v>
      </c>
      <c r="H216" s="34">
        <v>108</v>
      </c>
      <c r="I216" s="36">
        <f t="shared" si="13"/>
        <v>128.52264063497856</v>
      </c>
      <c r="J216" s="36">
        <f t="shared" si="14"/>
        <v>12954.427359365021</v>
      </c>
      <c r="K216" s="37">
        <v>549546.10259918438</v>
      </c>
      <c r="L216" s="34">
        <v>1</v>
      </c>
      <c r="M216" s="37">
        <f t="shared" si="15"/>
        <v>554998.22443347366</v>
      </c>
      <c r="N216" s="34">
        <v>1</v>
      </c>
      <c r="O216" s="19"/>
    </row>
    <row r="217" spans="1:15" s="20" customFormat="1" ht="15" x14ac:dyDescent="0.25">
      <c r="A217" s="35">
        <v>87901</v>
      </c>
      <c r="B217" s="34" t="s">
        <v>115</v>
      </c>
      <c r="C217" s="36">
        <v>539.31500000000005</v>
      </c>
      <c r="D217" s="37">
        <v>2604146562</v>
      </c>
      <c r="E217" s="34">
        <v>565.34100000000001</v>
      </c>
      <c r="F217" s="38">
        <v>303</v>
      </c>
      <c r="G217" s="45">
        <f t="shared" si="12"/>
        <v>1.7799174917491751</v>
      </c>
      <c r="H217" s="34">
        <v>36</v>
      </c>
      <c r="I217" s="36">
        <f t="shared" si="13"/>
        <v>64.077029702970307</v>
      </c>
      <c r="J217" s="36">
        <f t="shared" si="14"/>
        <v>501.26397029702969</v>
      </c>
      <c r="K217" s="37">
        <v>4606328.8563893298</v>
      </c>
      <c r="L217" s="34">
        <v>1</v>
      </c>
      <c r="M217" s="37">
        <f t="shared" si="15"/>
        <v>5195160.0679715388</v>
      </c>
      <c r="N217" s="34">
        <v>1</v>
      </c>
      <c r="O217" s="19"/>
    </row>
    <row r="218" spans="1:15" s="20" customFormat="1" ht="15" x14ac:dyDescent="0.25">
      <c r="A218" s="35">
        <v>213901</v>
      </c>
      <c r="B218" s="34" t="s">
        <v>305</v>
      </c>
      <c r="C218" s="36">
        <v>2158.2600000000002</v>
      </c>
      <c r="D218" s="37">
        <v>3139054462</v>
      </c>
      <c r="E218" s="34">
        <v>2139.0100000000002</v>
      </c>
      <c r="F218" s="38">
        <v>1726</v>
      </c>
      <c r="G218" s="45">
        <f t="shared" si="12"/>
        <v>1.2504403244495945</v>
      </c>
      <c r="H218" s="34">
        <v>158</v>
      </c>
      <c r="I218" s="36">
        <f t="shared" si="13"/>
        <v>197.56957126303593</v>
      </c>
      <c r="J218" s="36">
        <f t="shared" si="14"/>
        <v>1941.4404287369643</v>
      </c>
      <c r="K218" s="37">
        <v>1467526.7820159793</v>
      </c>
      <c r="L218" s="34">
        <v>1</v>
      </c>
      <c r="M218" s="37">
        <f t="shared" si="15"/>
        <v>1616868.802944504</v>
      </c>
      <c r="N218" s="34">
        <v>1</v>
      </c>
      <c r="O218" s="19"/>
    </row>
    <row r="219" spans="1:15" s="20" customFormat="1" ht="15" x14ac:dyDescent="0.25">
      <c r="A219" s="35">
        <v>126911</v>
      </c>
      <c r="B219" s="34" t="s">
        <v>176</v>
      </c>
      <c r="C219" s="36">
        <v>2350.39</v>
      </c>
      <c r="D219" s="37">
        <v>942892561</v>
      </c>
      <c r="E219" s="34">
        <v>2476.5170000000003</v>
      </c>
      <c r="F219" s="38">
        <v>1765</v>
      </c>
      <c r="G219" s="45">
        <f t="shared" si="12"/>
        <v>1.3316657223796033</v>
      </c>
      <c r="H219" s="34">
        <v>107</v>
      </c>
      <c r="I219" s="36">
        <f t="shared" si="13"/>
        <v>142.48823229461755</v>
      </c>
      <c r="J219" s="36">
        <f t="shared" si="14"/>
        <v>2334.028767705383</v>
      </c>
      <c r="K219" s="37">
        <v>380733.3287031746</v>
      </c>
      <c r="L219" s="34">
        <v>1</v>
      </c>
      <c r="M219" s="37">
        <f t="shared" si="15"/>
        <v>403976.40939403296</v>
      </c>
      <c r="N219" s="34">
        <v>1</v>
      </c>
      <c r="O219" s="19"/>
    </row>
    <row r="220" spans="1:15" s="20" customFormat="1" ht="15" x14ac:dyDescent="0.25">
      <c r="A220" s="35">
        <v>169906</v>
      </c>
      <c r="B220" s="34" t="s">
        <v>234</v>
      </c>
      <c r="C220" s="36">
        <v>254.49299999999999</v>
      </c>
      <c r="D220" s="37">
        <v>109526353</v>
      </c>
      <c r="E220" s="34">
        <v>280.529</v>
      </c>
      <c r="F220" s="38">
        <v>137</v>
      </c>
      <c r="G220" s="45">
        <f t="shared" si="12"/>
        <v>1.8576131386861314</v>
      </c>
      <c r="H220" s="34">
        <v>72</v>
      </c>
      <c r="I220" s="36">
        <f t="shared" si="13"/>
        <v>133.74814598540146</v>
      </c>
      <c r="J220" s="36">
        <f t="shared" si="14"/>
        <v>146.78085401459853</v>
      </c>
      <c r="K220" s="37">
        <v>390427.91654338769</v>
      </c>
      <c r="L220" s="34">
        <v>1</v>
      </c>
      <c r="M220" s="37">
        <f t="shared" si="15"/>
        <v>746189.64261583274</v>
      </c>
      <c r="N220" s="34">
        <v>1</v>
      </c>
      <c r="O220" s="19"/>
    </row>
    <row r="221" spans="1:15" s="20" customFormat="1" ht="15" x14ac:dyDescent="0.25">
      <c r="A221" s="35">
        <v>88902</v>
      </c>
      <c r="B221" s="34" t="s">
        <v>116</v>
      </c>
      <c r="C221" s="36">
        <v>1895.8130000000001</v>
      </c>
      <c r="D221" s="37">
        <v>956453146</v>
      </c>
      <c r="E221" s="34">
        <v>1950.0170000000001</v>
      </c>
      <c r="F221" s="38">
        <v>1346</v>
      </c>
      <c r="G221" s="45">
        <f t="shared" si="12"/>
        <v>1.4084791976225854</v>
      </c>
      <c r="H221" s="34">
        <v>96</v>
      </c>
      <c r="I221" s="36">
        <f t="shared" si="13"/>
        <v>135.2140029717682</v>
      </c>
      <c r="J221" s="36">
        <f t="shared" si="14"/>
        <v>1814.8029970282319</v>
      </c>
      <c r="K221" s="37">
        <v>490484.51680164837</v>
      </c>
      <c r="L221" s="34">
        <v>1</v>
      </c>
      <c r="M221" s="37">
        <f t="shared" si="15"/>
        <v>527028.6348249407</v>
      </c>
      <c r="N221" s="34">
        <v>1</v>
      </c>
      <c r="O221" s="19"/>
    </row>
    <row r="222" spans="1:15" s="20" customFormat="1" ht="15" x14ac:dyDescent="0.25">
      <c r="A222" s="35">
        <v>89901</v>
      </c>
      <c r="B222" s="34" t="s">
        <v>371</v>
      </c>
      <c r="C222" s="36">
        <v>3695.1379999999999</v>
      </c>
      <c r="D222" s="37">
        <v>1610426406</v>
      </c>
      <c r="E222" s="34">
        <v>3940.279</v>
      </c>
      <c r="F222" s="38">
        <v>2839</v>
      </c>
      <c r="G222" s="45">
        <f t="shared" si="12"/>
        <v>1.3015632264882</v>
      </c>
      <c r="H222" s="34">
        <v>67</v>
      </c>
      <c r="I222" s="36">
        <f t="shared" si="13"/>
        <v>87.204736174709396</v>
      </c>
      <c r="J222" s="36">
        <f t="shared" si="14"/>
        <v>3853.0742638252905</v>
      </c>
      <c r="K222" s="37">
        <v>408708.72494054353</v>
      </c>
      <c r="L222" s="34">
        <v>1</v>
      </c>
      <c r="M222" s="37">
        <f t="shared" si="15"/>
        <v>417958.82864743593</v>
      </c>
      <c r="N222" s="34">
        <v>1</v>
      </c>
      <c r="O222" s="19"/>
    </row>
    <row r="223" spans="1:15" s="20" customFormat="1" ht="15" x14ac:dyDescent="0.25">
      <c r="A223" s="35">
        <v>187903</v>
      </c>
      <c r="B223" s="34" t="s">
        <v>274</v>
      </c>
      <c r="C223" s="36">
        <v>414.65800000000002</v>
      </c>
      <c r="D223" s="37">
        <v>107295415</v>
      </c>
      <c r="E223" s="34">
        <v>330.77800000000002</v>
      </c>
      <c r="F223" s="38">
        <v>233</v>
      </c>
      <c r="G223" s="45">
        <f t="shared" si="12"/>
        <v>1.779648068669528</v>
      </c>
      <c r="H223" s="34">
        <v>23</v>
      </c>
      <c r="I223" s="36">
        <f t="shared" si="13"/>
        <v>40.931905579399142</v>
      </c>
      <c r="J223" s="36">
        <f t="shared" si="14"/>
        <v>289.84609442060088</v>
      </c>
      <c r="K223" s="37">
        <v>324372.88755600434</v>
      </c>
      <c r="L223" s="34">
        <v>1</v>
      </c>
      <c r="M223" s="37">
        <f t="shared" si="15"/>
        <v>370180.64781753346</v>
      </c>
      <c r="N223" s="34">
        <v>1</v>
      </c>
      <c r="O223" s="19"/>
    </row>
    <row r="224" spans="1:15" s="20" customFormat="1" ht="15" x14ac:dyDescent="0.25">
      <c r="A224" s="35">
        <v>101911</v>
      </c>
      <c r="B224" s="34" t="s">
        <v>374</v>
      </c>
      <c r="C224" s="36">
        <v>29501.954000000002</v>
      </c>
      <c r="D224" s="37">
        <v>10042558043</v>
      </c>
      <c r="E224" s="34">
        <v>29860.061000000002</v>
      </c>
      <c r="F224" s="38">
        <v>23630</v>
      </c>
      <c r="G224" s="45">
        <f t="shared" si="12"/>
        <v>1.2484957257723235</v>
      </c>
      <c r="H224" s="34">
        <v>108</v>
      </c>
      <c r="I224" s="36">
        <f t="shared" si="13"/>
        <v>134.83753838341093</v>
      </c>
      <c r="J224" s="36">
        <f t="shared" si="14"/>
        <v>29725.223461616592</v>
      </c>
      <c r="K224" s="37">
        <v>336320.74773725343</v>
      </c>
      <c r="L224" s="34">
        <v>1</v>
      </c>
      <c r="M224" s="37">
        <f t="shared" si="15"/>
        <v>337846.34305500495</v>
      </c>
      <c r="N224" s="34">
        <v>1</v>
      </c>
      <c r="O224" s="19"/>
    </row>
    <row r="225" spans="1:15" s="20" customFormat="1" ht="15" x14ac:dyDescent="0.25">
      <c r="A225" s="35">
        <v>182901</v>
      </c>
      <c r="B225" s="34" t="s">
        <v>258</v>
      </c>
      <c r="C225" s="36">
        <v>300.30500000000001</v>
      </c>
      <c r="D225" s="37">
        <v>162356609</v>
      </c>
      <c r="E225" s="34">
        <v>316.57900000000001</v>
      </c>
      <c r="F225" s="38">
        <v>187</v>
      </c>
      <c r="G225" s="45">
        <f t="shared" si="12"/>
        <v>1.605909090909091</v>
      </c>
      <c r="H225" s="34">
        <v>49</v>
      </c>
      <c r="I225" s="36">
        <f t="shared" si="13"/>
        <v>78.689545454545453</v>
      </c>
      <c r="J225" s="36">
        <f t="shared" si="14"/>
        <v>237.88945454545456</v>
      </c>
      <c r="K225" s="37">
        <v>512847.05871204345</v>
      </c>
      <c r="L225" s="34">
        <v>1</v>
      </c>
      <c r="M225" s="37">
        <f t="shared" si="15"/>
        <v>682487.62565041671</v>
      </c>
      <c r="N225" s="34">
        <v>1</v>
      </c>
      <c r="O225" s="19"/>
    </row>
    <row r="226" spans="1:15" s="20" customFormat="1" ht="15" x14ac:dyDescent="0.25">
      <c r="A226" s="35">
        <v>156905</v>
      </c>
      <c r="B226" s="34" t="s">
        <v>218</v>
      </c>
      <c r="C226" s="36">
        <v>314.80200000000002</v>
      </c>
      <c r="D226" s="37">
        <v>1770376019</v>
      </c>
      <c r="E226" s="34">
        <v>370.95699999999999</v>
      </c>
      <c r="F226" s="38">
        <v>209</v>
      </c>
      <c r="G226" s="45">
        <f t="shared" si="12"/>
        <v>1.5062296650717704</v>
      </c>
      <c r="H226" s="34">
        <v>82</v>
      </c>
      <c r="I226" s="36">
        <f t="shared" si="13"/>
        <v>123.51083253588517</v>
      </c>
      <c r="J226" s="36">
        <f t="shared" si="14"/>
        <v>247.44616746411481</v>
      </c>
      <c r="K226" s="37">
        <v>4772456.1579913571</v>
      </c>
      <c r="L226" s="34">
        <v>1</v>
      </c>
      <c r="M226" s="37">
        <f t="shared" si="15"/>
        <v>7154590.5808249945</v>
      </c>
      <c r="N226" s="34">
        <v>1</v>
      </c>
      <c r="O226" s="19"/>
    </row>
    <row r="227" spans="1:15" s="20" customFormat="1" ht="15" x14ac:dyDescent="0.25">
      <c r="A227" s="35">
        <v>182902</v>
      </c>
      <c r="B227" s="34" t="s">
        <v>259</v>
      </c>
      <c r="C227" s="36">
        <v>529.34299999999996</v>
      </c>
      <c r="D227" s="37">
        <v>985530099</v>
      </c>
      <c r="E227" s="34">
        <v>532.005</v>
      </c>
      <c r="F227" s="38">
        <v>337</v>
      </c>
      <c r="G227" s="45">
        <f t="shared" si="12"/>
        <v>1.5707507418397626</v>
      </c>
      <c r="H227" s="34">
        <v>64</v>
      </c>
      <c r="I227" s="36">
        <f t="shared" si="13"/>
        <v>100.52804747774481</v>
      </c>
      <c r="J227" s="36">
        <f t="shared" si="14"/>
        <v>431.4769525222552</v>
      </c>
      <c r="K227" s="37">
        <v>1852482.7755378238</v>
      </c>
      <c r="L227" s="34">
        <v>1</v>
      </c>
      <c r="M227" s="37">
        <f t="shared" si="15"/>
        <v>2284085.1480918145</v>
      </c>
      <c r="N227" s="34">
        <v>1</v>
      </c>
      <c r="O227" s="19"/>
    </row>
    <row r="228" spans="1:15" s="20" customFormat="1" ht="15" x14ac:dyDescent="0.25">
      <c r="A228" s="35">
        <v>111901</v>
      </c>
      <c r="B228" s="34" t="s">
        <v>154</v>
      </c>
      <c r="C228" s="36">
        <v>8297.259</v>
      </c>
      <c r="D228" s="37">
        <v>4615828672</v>
      </c>
      <c r="E228" s="34">
        <v>8388.5010000000002</v>
      </c>
      <c r="F228" s="38">
        <v>6971</v>
      </c>
      <c r="G228" s="45">
        <f t="shared" si="12"/>
        <v>1.1902537656003442</v>
      </c>
      <c r="H228" s="34">
        <v>58</v>
      </c>
      <c r="I228" s="36">
        <f t="shared" si="13"/>
        <v>69.034718404819969</v>
      </c>
      <c r="J228" s="36">
        <f t="shared" si="14"/>
        <v>8319.4662815951797</v>
      </c>
      <c r="K228" s="37">
        <v>550256.67541793222</v>
      </c>
      <c r="L228" s="34">
        <v>1</v>
      </c>
      <c r="M228" s="37">
        <f t="shared" si="15"/>
        <v>554822.69123578421</v>
      </c>
      <c r="N228" s="34">
        <v>1</v>
      </c>
      <c r="O228" s="19"/>
    </row>
    <row r="229" spans="1:15" s="20" customFormat="1" ht="15" x14ac:dyDescent="0.25">
      <c r="A229" s="35">
        <v>238904</v>
      </c>
      <c r="B229" s="34" t="s">
        <v>328</v>
      </c>
      <c r="C229" s="36">
        <v>255.43100000000001</v>
      </c>
      <c r="D229" s="37">
        <v>128900378</v>
      </c>
      <c r="E229" s="34">
        <v>254.56</v>
      </c>
      <c r="F229" s="38">
        <v>149</v>
      </c>
      <c r="G229" s="45">
        <f t="shared" si="12"/>
        <v>1.7143020134228188</v>
      </c>
      <c r="H229" s="34">
        <v>19</v>
      </c>
      <c r="I229" s="36">
        <f t="shared" si="13"/>
        <v>32.571738255033559</v>
      </c>
      <c r="J229" s="36">
        <f t="shared" si="14"/>
        <v>221.98826174496645</v>
      </c>
      <c r="K229" s="37">
        <v>506365.40697674418</v>
      </c>
      <c r="L229" s="34">
        <v>1</v>
      </c>
      <c r="M229" s="37">
        <f t="shared" si="15"/>
        <v>580663.03590452252</v>
      </c>
      <c r="N229" s="34">
        <v>1</v>
      </c>
      <c r="O229" s="19"/>
    </row>
    <row r="230" spans="1:15" s="20" customFormat="1" ht="15" x14ac:dyDescent="0.25">
      <c r="A230" s="35">
        <v>90905</v>
      </c>
      <c r="B230" s="34" t="s">
        <v>118</v>
      </c>
      <c r="C230" s="36">
        <v>90.99</v>
      </c>
      <c r="D230" s="37">
        <v>114251292</v>
      </c>
      <c r="E230" s="34">
        <v>108.52800000000001</v>
      </c>
      <c r="F230" s="38">
        <v>48</v>
      </c>
      <c r="G230" s="45">
        <f t="shared" si="12"/>
        <v>1.8956249999999999</v>
      </c>
      <c r="H230" s="34">
        <v>37</v>
      </c>
      <c r="I230" s="36">
        <f t="shared" si="13"/>
        <v>70.138125000000002</v>
      </c>
      <c r="J230" s="36">
        <f t="shared" si="14"/>
        <v>38.389875000000004</v>
      </c>
      <c r="K230" s="37">
        <v>1052735.625829279</v>
      </c>
      <c r="L230" s="34">
        <v>1</v>
      </c>
      <c r="M230" s="37">
        <f t="shared" si="15"/>
        <v>2976078.7707696361</v>
      </c>
      <c r="N230" s="34">
        <v>1</v>
      </c>
      <c r="O230" s="19"/>
    </row>
    <row r="231" spans="1:15" s="20" customFormat="1" ht="15" x14ac:dyDescent="0.25">
      <c r="A231" s="35">
        <v>113902</v>
      </c>
      <c r="B231" s="34" t="s">
        <v>156</v>
      </c>
      <c r="C231" s="36">
        <v>755.32899999999995</v>
      </c>
      <c r="D231" s="37">
        <v>249539339</v>
      </c>
      <c r="E231" s="34">
        <v>741.00100000000009</v>
      </c>
      <c r="F231" s="38">
        <v>473</v>
      </c>
      <c r="G231" s="45">
        <f t="shared" si="12"/>
        <v>1.596890063424947</v>
      </c>
      <c r="H231" s="34">
        <v>18</v>
      </c>
      <c r="I231" s="36">
        <f t="shared" si="13"/>
        <v>28.744021141649046</v>
      </c>
      <c r="J231" s="36">
        <f t="shared" si="14"/>
        <v>712.25697885835109</v>
      </c>
      <c r="K231" s="37">
        <v>336759.7870988028</v>
      </c>
      <c r="L231" s="34">
        <v>1</v>
      </c>
      <c r="M231" s="37">
        <f t="shared" si="15"/>
        <v>350350.14946428023</v>
      </c>
      <c r="N231" s="34">
        <v>1</v>
      </c>
      <c r="O231" s="19"/>
    </row>
    <row r="232" spans="1:15" s="20" customFormat="1" ht="15" x14ac:dyDescent="0.25">
      <c r="A232" s="35">
        <v>220906</v>
      </c>
      <c r="B232" s="34" t="s">
        <v>310</v>
      </c>
      <c r="C232" s="36">
        <v>15794.009</v>
      </c>
      <c r="D232" s="37">
        <v>11048101795</v>
      </c>
      <c r="E232" s="34">
        <v>15921.527</v>
      </c>
      <c r="F232" s="38">
        <v>13768</v>
      </c>
      <c r="G232" s="45">
        <f t="shared" si="12"/>
        <v>1.14715347181871</v>
      </c>
      <c r="H232" s="34">
        <v>710</v>
      </c>
      <c r="I232" s="36">
        <f t="shared" si="13"/>
        <v>814.4789649912841</v>
      </c>
      <c r="J232" s="36">
        <f t="shared" si="14"/>
        <v>15107.048035008716</v>
      </c>
      <c r="K232" s="37">
        <v>693909.68560992926</v>
      </c>
      <c r="L232" s="34">
        <v>1</v>
      </c>
      <c r="M232" s="37">
        <f t="shared" si="15"/>
        <v>731321.02111526951</v>
      </c>
      <c r="N232" s="34">
        <v>1</v>
      </c>
      <c r="O232" s="19"/>
    </row>
    <row r="233" spans="1:15" s="20" customFormat="1" ht="15" x14ac:dyDescent="0.25">
      <c r="A233" s="35">
        <v>165902</v>
      </c>
      <c r="B233" s="34" t="s">
        <v>228</v>
      </c>
      <c r="C233" s="36">
        <v>2775.2759999999998</v>
      </c>
      <c r="D233" s="37">
        <v>1447016130</v>
      </c>
      <c r="E233" s="34">
        <v>2767.404</v>
      </c>
      <c r="F233" s="38">
        <v>2322</v>
      </c>
      <c r="G233" s="45">
        <f t="shared" si="12"/>
        <v>1.1952093023255814</v>
      </c>
      <c r="H233" s="34">
        <v>43</v>
      </c>
      <c r="I233" s="36">
        <f t="shared" si="13"/>
        <v>51.393999999999998</v>
      </c>
      <c r="J233" s="36">
        <f t="shared" si="14"/>
        <v>2716.01</v>
      </c>
      <c r="K233" s="37">
        <v>522878.52803566086</v>
      </c>
      <c r="L233" s="34">
        <v>1</v>
      </c>
      <c r="M233" s="37">
        <f t="shared" si="15"/>
        <v>532772.75488676399</v>
      </c>
      <c r="N233" s="34">
        <v>1</v>
      </c>
      <c r="O233" s="19"/>
    </row>
    <row r="234" spans="1:15" s="20" customFormat="1" ht="15" x14ac:dyDescent="0.25">
      <c r="A234" s="35">
        <v>147902</v>
      </c>
      <c r="B234" s="34" t="s">
        <v>208</v>
      </c>
      <c r="C234" s="36">
        <v>2291.5120000000002</v>
      </c>
      <c r="D234" s="37">
        <v>1672474278</v>
      </c>
      <c r="E234" s="34">
        <v>2328.576</v>
      </c>
      <c r="F234" s="38">
        <v>1797</v>
      </c>
      <c r="G234" s="45">
        <f t="shared" si="12"/>
        <v>1.2751875347801893</v>
      </c>
      <c r="H234" s="34">
        <v>130</v>
      </c>
      <c r="I234" s="36">
        <f t="shared" si="13"/>
        <v>165.77437952142461</v>
      </c>
      <c r="J234" s="36">
        <f t="shared" si="14"/>
        <v>2162.8016204785754</v>
      </c>
      <c r="K234" s="37">
        <v>718239.07744475594</v>
      </c>
      <c r="L234" s="34">
        <v>1</v>
      </c>
      <c r="M234" s="37">
        <f t="shared" si="15"/>
        <v>773290.65327310143</v>
      </c>
      <c r="N234" s="34">
        <v>1</v>
      </c>
      <c r="O234" s="19"/>
    </row>
    <row r="235" spans="1:15" s="20" customFormat="1" ht="15" x14ac:dyDescent="0.25">
      <c r="A235" s="35">
        <v>33901</v>
      </c>
      <c r="B235" s="34" t="s">
        <v>361</v>
      </c>
      <c r="C235" s="36">
        <v>225.084</v>
      </c>
      <c r="D235" s="37">
        <v>361766760</v>
      </c>
      <c r="E235" s="34">
        <v>222.20600000000002</v>
      </c>
      <c r="F235" s="38">
        <v>142</v>
      </c>
      <c r="G235" s="45">
        <f t="shared" si="12"/>
        <v>1.5850985915492959</v>
      </c>
      <c r="H235" s="34">
        <v>3</v>
      </c>
      <c r="I235" s="36">
        <f t="shared" si="13"/>
        <v>4.7552957746478874</v>
      </c>
      <c r="J235" s="36">
        <f t="shared" si="14"/>
        <v>217.45070422535213</v>
      </c>
      <c r="K235" s="37">
        <v>1628069.269056641</v>
      </c>
      <c r="L235" s="34">
        <v>1</v>
      </c>
      <c r="M235" s="37">
        <f t="shared" si="15"/>
        <v>1663672.5150592653</v>
      </c>
      <c r="N235" s="34">
        <v>1</v>
      </c>
      <c r="O235" s="19"/>
    </row>
    <row r="236" spans="1:15" s="20" customFormat="1" ht="15" x14ac:dyDescent="0.25">
      <c r="A236" s="35">
        <v>98901</v>
      </c>
      <c r="B236" s="34" t="s">
        <v>129</v>
      </c>
      <c r="C236" s="36">
        <v>765.8</v>
      </c>
      <c r="D236" s="37">
        <v>326683539</v>
      </c>
      <c r="E236" s="34">
        <v>754.08400000000006</v>
      </c>
      <c r="F236" s="38">
        <v>430</v>
      </c>
      <c r="G236" s="45">
        <f t="shared" si="12"/>
        <v>1.7809302325581395</v>
      </c>
      <c r="H236" s="34">
        <v>27</v>
      </c>
      <c r="I236" s="36">
        <f t="shared" si="13"/>
        <v>48.085116279069766</v>
      </c>
      <c r="J236" s="36">
        <f t="shared" si="14"/>
        <v>705.99888372093028</v>
      </c>
      <c r="K236" s="37">
        <v>433219.02997544035</v>
      </c>
      <c r="L236" s="34">
        <v>1</v>
      </c>
      <c r="M236" s="37">
        <f t="shared" si="15"/>
        <v>462725.29111976986</v>
      </c>
      <c r="N236" s="34">
        <v>1</v>
      </c>
      <c r="O236" s="19"/>
    </row>
    <row r="237" spans="1:15" s="20" customFormat="1" ht="15" x14ac:dyDescent="0.25">
      <c r="A237" s="35">
        <v>135001</v>
      </c>
      <c r="B237" s="34" t="s">
        <v>189</v>
      </c>
      <c r="C237" s="36">
        <v>264.54599999999999</v>
      </c>
      <c r="D237" s="37">
        <v>257603903</v>
      </c>
      <c r="E237" s="34">
        <v>257.774</v>
      </c>
      <c r="F237" s="38">
        <v>114</v>
      </c>
      <c r="G237" s="45">
        <f t="shared" si="12"/>
        <v>2.3205789473684209</v>
      </c>
      <c r="H237" s="34">
        <v>69</v>
      </c>
      <c r="I237" s="36">
        <f t="shared" si="13"/>
        <v>160.11994736842104</v>
      </c>
      <c r="J237" s="36">
        <f t="shared" si="14"/>
        <v>97.654052631578963</v>
      </c>
      <c r="K237" s="37">
        <v>999340.13127778599</v>
      </c>
      <c r="L237" s="34">
        <v>1</v>
      </c>
      <c r="M237" s="37">
        <f t="shared" si="15"/>
        <v>2637923.3227715231</v>
      </c>
      <c r="N237" s="34">
        <v>1</v>
      </c>
      <c r="O237" s="19"/>
    </row>
    <row r="238" spans="1:15" s="20" customFormat="1" ht="15" x14ac:dyDescent="0.25">
      <c r="A238" s="35">
        <v>143901</v>
      </c>
      <c r="B238" s="34" t="s">
        <v>195</v>
      </c>
      <c r="C238" s="36">
        <v>1622.7670000000001</v>
      </c>
      <c r="D238" s="37">
        <v>710326912</v>
      </c>
      <c r="E238" s="34">
        <v>1620.46</v>
      </c>
      <c r="F238" s="38">
        <v>1064</v>
      </c>
      <c r="G238" s="45">
        <f t="shared" si="12"/>
        <v>1.5251569548872181</v>
      </c>
      <c r="H238" s="34">
        <v>167</v>
      </c>
      <c r="I238" s="36">
        <f t="shared" si="13"/>
        <v>254.70121146616543</v>
      </c>
      <c r="J238" s="36">
        <f t="shared" si="14"/>
        <v>1365.7587885338346</v>
      </c>
      <c r="K238" s="37">
        <v>438348.93301901926</v>
      </c>
      <c r="L238" s="34">
        <v>1</v>
      </c>
      <c r="M238" s="37">
        <f t="shared" si="15"/>
        <v>520096.89995299105</v>
      </c>
      <c r="N238" s="34">
        <v>1</v>
      </c>
      <c r="O238" s="19"/>
    </row>
    <row r="239" spans="1:15" s="20" customFormat="1" ht="15" x14ac:dyDescent="0.25">
      <c r="A239" s="35">
        <v>102904</v>
      </c>
      <c r="B239" s="34" t="s">
        <v>141</v>
      </c>
      <c r="C239" s="36">
        <v>5871.2759999999998</v>
      </c>
      <c r="D239" s="37">
        <v>2542366088</v>
      </c>
      <c r="E239" s="34">
        <v>6046.277</v>
      </c>
      <c r="F239" s="38">
        <v>4926</v>
      </c>
      <c r="G239" s="45">
        <f t="shared" si="12"/>
        <v>1.1918952496954933</v>
      </c>
      <c r="H239" s="34">
        <v>406</v>
      </c>
      <c r="I239" s="36">
        <f t="shared" si="13"/>
        <v>483.90947137637028</v>
      </c>
      <c r="J239" s="36">
        <f t="shared" si="14"/>
        <v>5562.3675286236294</v>
      </c>
      <c r="K239" s="37">
        <v>420484.55404871458</v>
      </c>
      <c r="L239" s="34">
        <v>1</v>
      </c>
      <c r="M239" s="37">
        <f t="shared" si="15"/>
        <v>457065.46266803256</v>
      </c>
      <c r="N239" s="34">
        <v>1</v>
      </c>
      <c r="O239" s="19"/>
    </row>
    <row r="240" spans="1:15" s="20" customFormat="1" ht="15" x14ac:dyDescent="0.25">
      <c r="A240" s="35">
        <v>86902</v>
      </c>
      <c r="B240" s="34" t="s">
        <v>114</v>
      </c>
      <c r="C240" s="36">
        <v>1014.93</v>
      </c>
      <c r="D240" s="37">
        <v>383166314</v>
      </c>
      <c r="E240" s="34">
        <v>996.80799999999999</v>
      </c>
      <c r="F240" s="38">
        <v>596</v>
      </c>
      <c r="G240" s="45">
        <f t="shared" si="12"/>
        <v>1.7029026845637583</v>
      </c>
      <c r="H240" s="34">
        <v>69</v>
      </c>
      <c r="I240" s="36">
        <f t="shared" si="13"/>
        <v>117.50028523489932</v>
      </c>
      <c r="J240" s="36">
        <f t="shared" si="14"/>
        <v>879.30771476510063</v>
      </c>
      <c r="K240" s="37">
        <v>384393.29740531777</v>
      </c>
      <c r="L240" s="34">
        <v>1</v>
      </c>
      <c r="M240" s="37">
        <f t="shared" si="15"/>
        <v>435759.07224055182</v>
      </c>
      <c r="N240" s="34">
        <v>1</v>
      </c>
      <c r="O240" s="19"/>
    </row>
    <row r="241" spans="1:15" s="20" customFormat="1" ht="15" x14ac:dyDescent="0.25">
      <c r="A241" s="35">
        <v>103902</v>
      </c>
      <c r="B241" s="34" t="s">
        <v>143</v>
      </c>
      <c r="C241" s="36">
        <v>395.916</v>
      </c>
      <c r="D241" s="37">
        <v>162940546</v>
      </c>
      <c r="E241" s="34">
        <v>409.41400000000004</v>
      </c>
      <c r="F241" s="38">
        <v>212</v>
      </c>
      <c r="G241" s="45">
        <f t="shared" si="12"/>
        <v>1.8675283018867925</v>
      </c>
      <c r="H241" s="34">
        <v>60</v>
      </c>
      <c r="I241" s="36">
        <f t="shared" si="13"/>
        <v>112.05169811320755</v>
      </c>
      <c r="J241" s="36">
        <f t="shared" si="14"/>
        <v>297.36230188679247</v>
      </c>
      <c r="K241" s="37">
        <v>397984.7928991192</v>
      </c>
      <c r="L241" s="34">
        <v>1</v>
      </c>
      <c r="M241" s="37">
        <f t="shared" si="15"/>
        <v>547952.93474030343</v>
      </c>
      <c r="N241" s="34">
        <v>1</v>
      </c>
      <c r="O241" s="19"/>
    </row>
    <row r="242" spans="1:15" s="20" customFormat="1" ht="15" x14ac:dyDescent="0.25">
      <c r="A242" s="35">
        <v>250902</v>
      </c>
      <c r="B242" s="34" t="s">
        <v>350</v>
      </c>
      <c r="C242" s="36">
        <v>1093.5350000000001</v>
      </c>
      <c r="D242" s="37">
        <v>763634965</v>
      </c>
      <c r="E242" s="34">
        <v>1121.5309999999999</v>
      </c>
      <c r="F242" s="38">
        <v>733</v>
      </c>
      <c r="G242" s="45">
        <f t="shared" si="12"/>
        <v>1.4918622100954981</v>
      </c>
      <c r="H242" s="34">
        <v>72</v>
      </c>
      <c r="I242" s="36">
        <f t="shared" si="13"/>
        <v>107.41407912687586</v>
      </c>
      <c r="J242" s="36">
        <f t="shared" si="14"/>
        <v>1014.1169208731241</v>
      </c>
      <c r="K242" s="37">
        <v>680886.1859369023</v>
      </c>
      <c r="L242" s="34">
        <v>1</v>
      </c>
      <c r="M242" s="37">
        <f t="shared" si="15"/>
        <v>753004.8550442619</v>
      </c>
      <c r="N242" s="34">
        <v>1</v>
      </c>
      <c r="O242" s="19"/>
    </row>
    <row r="243" spans="1:15" s="20" customFormat="1" ht="15" x14ac:dyDescent="0.25">
      <c r="A243" s="35">
        <v>202903</v>
      </c>
      <c r="B243" s="34" t="s">
        <v>372</v>
      </c>
      <c r="C243" s="36">
        <v>1461.9860000000001</v>
      </c>
      <c r="D243" s="37">
        <v>496823497</v>
      </c>
      <c r="E243" s="34">
        <v>1418.527</v>
      </c>
      <c r="F243" s="38">
        <v>906</v>
      </c>
      <c r="G243" s="45">
        <f t="shared" si="12"/>
        <v>1.6136710816777042</v>
      </c>
      <c r="H243" s="34">
        <v>31</v>
      </c>
      <c r="I243" s="36">
        <f t="shared" si="13"/>
        <v>50.023803532008834</v>
      </c>
      <c r="J243" s="36">
        <f t="shared" si="14"/>
        <v>1368.5031964679913</v>
      </c>
      <c r="K243" s="37">
        <v>350239.01342730876</v>
      </c>
      <c r="L243" s="34">
        <v>1</v>
      </c>
      <c r="M243" s="37">
        <f t="shared" si="15"/>
        <v>363041.53200538066</v>
      </c>
      <c r="N243" s="34">
        <v>1</v>
      </c>
      <c r="O243" s="19"/>
    </row>
    <row r="244" spans="1:15" s="20" customFormat="1" ht="15" x14ac:dyDescent="0.25">
      <c r="A244" s="35">
        <v>201902</v>
      </c>
      <c r="B244" s="34" t="s">
        <v>289</v>
      </c>
      <c r="C244" s="36">
        <v>4339.1369999999997</v>
      </c>
      <c r="D244" s="37">
        <v>1727420880</v>
      </c>
      <c r="E244" s="34">
        <v>4491.25</v>
      </c>
      <c r="F244" s="38">
        <v>3431</v>
      </c>
      <c r="G244" s="45">
        <f t="shared" si="12"/>
        <v>1.2646858058874964</v>
      </c>
      <c r="H244" s="34">
        <v>128</v>
      </c>
      <c r="I244" s="36">
        <f t="shared" si="13"/>
        <v>161.87978315359953</v>
      </c>
      <c r="J244" s="36">
        <f t="shared" si="14"/>
        <v>4329.3702168464006</v>
      </c>
      <c r="K244" s="37">
        <v>384619.17728917341</v>
      </c>
      <c r="L244" s="34">
        <v>1</v>
      </c>
      <c r="M244" s="37">
        <f t="shared" si="15"/>
        <v>399000.49972124764</v>
      </c>
      <c r="N244" s="34">
        <v>1</v>
      </c>
      <c r="O244" s="19"/>
    </row>
    <row r="245" spans="1:15" s="20" customFormat="1" ht="15" x14ac:dyDescent="0.25">
      <c r="A245" s="35">
        <v>208901</v>
      </c>
      <c r="B245" s="34" t="s">
        <v>296</v>
      </c>
      <c r="C245" s="36">
        <v>371.14100000000002</v>
      </c>
      <c r="D245" s="37">
        <v>130036554</v>
      </c>
      <c r="E245" s="34">
        <v>396.12100000000004</v>
      </c>
      <c r="F245" s="38">
        <v>232</v>
      </c>
      <c r="G245" s="45">
        <f t="shared" si="12"/>
        <v>1.5997456896551725</v>
      </c>
      <c r="H245" s="34">
        <v>79</v>
      </c>
      <c r="I245" s="36">
        <f t="shared" si="13"/>
        <v>126.37990948275862</v>
      </c>
      <c r="J245" s="36">
        <f t="shared" si="14"/>
        <v>269.74109051724145</v>
      </c>
      <c r="K245" s="37">
        <v>328274.83016553021</v>
      </c>
      <c r="L245" s="34">
        <v>1</v>
      </c>
      <c r="M245" s="37">
        <f t="shared" si="15"/>
        <v>482079.14393260842</v>
      </c>
      <c r="N245" s="34">
        <v>1</v>
      </c>
      <c r="O245" s="19"/>
    </row>
    <row r="246" spans="1:15" s="20" customFormat="1" ht="15" x14ac:dyDescent="0.25">
      <c r="A246" s="35">
        <v>148903</v>
      </c>
      <c r="B246" s="34" t="s">
        <v>211</v>
      </c>
      <c r="C246" s="36">
        <v>249.62200000000001</v>
      </c>
      <c r="D246" s="37">
        <v>331024627</v>
      </c>
      <c r="E246" s="34">
        <v>270.89500000000004</v>
      </c>
      <c r="F246" s="38">
        <v>142</v>
      </c>
      <c r="G246" s="45">
        <f t="shared" si="12"/>
        <v>1.7579014084507043</v>
      </c>
      <c r="H246" s="34">
        <v>21</v>
      </c>
      <c r="I246" s="36">
        <f t="shared" si="13"/>
        <v>36.915929577464787</v>
      </c>
      <c r="J246" s="36">
        <f t="shared" si="14"/>
        <v>233.97907042253524</v>
      </c>
      <c r="K246" s="37">
        <v>1221966.5442330053</v>
      </c>
      <c r="L246" s="34">
        <v>1</v>
      </c>
      <c r="M246" s="37">
        <f t="shared" si="15"/>
        <v>1414761.6981391255</v>
      </c>
      <c r="N246" s="34">
        <v>1</v>
      </c>
      <c r="O246" s="19"/>
    </row>
    <row r="247" spans="1:15" s="20" customFormat="1" ht="15" x14ac:dyDescent="0.25">
      <c r="A247" s="35">
        <v>84903</v>
      </c>
      <c r="B247" s="34" t="s">
        <v>105</v>
      </c>
      <c r="C247" s="36">
        <v>245.59200000000001</v>
      </c>
      <c r="D247" s="37">
        <v>80674261</v>
      </c>
      <c r="E247" s="34">
        <v>235.31400000000002</v>
      </c>
      <c r="F247" s="38">
        <v>143</v>
      </c>
      <c r="G247" s="45">
        <f t="shared" si="12"/>
        <v>1.7174265734265735</v>
      </c>
      <c r="H247" s="34">
        <v>62</v>
      </c>
      <c r="I247" s="36">
        <f t="shared" si="13"/>
        <v>106.48044755244756</v>
      </c>
      <c r="J247" s="36">
        <f t="shared" si="14"/>
        <v>128.83355244755245</v>
      </c>
      <c r="K247" s="37">
        <v>342836.63955395768</v>
      </c>
      <c r="L247" s="34">
        <v>1</v>
      </c>
      <c r="M247" s="37">
        <f t="shared" si="15"/>
        <v>626189.83539122797</v>
      </c>
      <c r="N247" s="34">
        <v>1</v>
      </c>
      <c r="O247" s="19"/>
    </row>
    <row r="248" spans="1:15" s="20" customFormat="1" ht="15" x14ac:dyDescent="0.25">
      <c r="A248" s="35">
        <v>177905</v>
      </c>
      <c r="B248" s="34" t="s">
        <v>249</v>
      </c>
      <c r="C248" s="36">
        <v>349.29500000000002</v>
      </c>
      <c r="D248" s="37">
        <v>174658032</v>
      </c>
      <c r="E248" s="34">
        <v>341.69800000000004</v>
      </c>
      <c r="F248" s="38">
        <v>223</v>
      </c>
      <c r="G248" s="45">
        <f t="shared" si="12"/>
        <v>1.5663452914798206</v>
      </c>
      <c r="H248" s="34">
        <v>154</v>
      </c>
      <c r="I248" s="36">
        <f t="shared" si="13"/>
        <v>241.21717488789238</v>
      </c>
      <c r="J248" s="36">
        <f t="shared" si="14"/>
        <v>100.48082511210765</v>
      </c>
      <c r="K248" s="37">
        <v>511147.36404661421</v>
      </c>
      <c r="L248" s="34">
        <v>1</v>
      </c>
      <c r="M248" s="37">
        <f t="shared" si="15"/>
        <v>1738222.5096692026</v>
      </c>
      <c r="N248" s="34">
        <v>1</v>
      </c>
      <c r="O248" s="19"/>
    </row>
    <row r="249" spans="1:15" s="20" customFormat="1" ht="15" x14ac:dyDescent="0.25">
      <c r="A249" s="35">
        <v>188903</v>
      </c>
      <c r="B249" s="34" t="s">
        <v>61</v>
      </c>
      <c r="C249" s="36">
        <v>1225.0999999999999</v>
      </c>
      <c r="D249" s="37">
        <v>1011902833</v>
      </c>
      <c r="E249" s="34">
        <v>1289.7730000000001</v>
      </c>
      <c r="F249" s="38">
        <v>832</v>
      </c>
      <c r="G249" s="45">
        <f t="shared" si="12"/>
        <v>1.4724759615384615</v>
      </c>
      <c r="H249" s="34">
        <v>229</v>
      </c>
      <c r="I249" s="36">
        <f t="shared" si="13"/>
        <v>337.19699519230767</v>
      </c>
      <c r="J249" s="36">
        <f t="shared" si="14"/>
        <v>952.57600480769247</v>
      </c>
      <c r="K249" s="37">
        <v>784558.85880693723</v>
      </c>
      <c r="L249" s="34">
        <v>1</v>
      </c>
      <c r="M249" s="37">
        <f t="shared" si="15"/>
        <v>1062280.4142586864</v>
      </c>
      <c r="N249" s="34">
        <v>1</v>
      </c>
      <c r="O249" s="19"/>
    </row>
    <row r="250" spans="1:15" s="20" customFormat="1" ht="15" x14ac:dyDescent="0.25">
      <c r="A250" s="35">
        <v>57911</v>
      </c>
      <c r="B250" s="34" t="s">
        <v>61</v>
      </c>
      <c r="C250" s="36">
        <v>7671.5010000000002</v>
      </c>
      <c r="D250" s="37">
        <v>14417484000</v>
      </c>
      <c r="E250" s="34">
        <v>8088.1980000000003</v>
      </c>
      <c r="F250" s="38">
        <v>7038</v>
      </c>
      <c r="G250" s="45">
        <f t="shared" si="12"/>
        <v>1.0900115089514066</v>
      </c>
      <c r="H250" s="34">
        <v>0</v>
      </c>
      <c r="I250" s="36">
        <f t="shared" si="13"/>
        <v>0</v>
      </c>
      <c r="J250" s="36">
        <f t="shared" si="14"/>
        <v>8088.1980000000003</v>
      </c>
      <c r="K250" s="37">
        <v>1782533.5136454373</v>
      </c>
      <c r="L250" s="34">
        <v>1</v>
      </c>
      <c r="M250" s="37">
        <f t="shared" si="15"/>
        <v>1782533.5136454373</v>
      </c>
      <c r="N250" s="34">
        <v>1</v>
      </c>
      <c r="O250" s="19"/>
    </row>
    <row r="251" spans="1:15" s="20" customFormat="1" ht="15" x14ac:dyDescent="0.25">
      <c r="A251" s="35">
        <v>101912</v>
      </c>
      <c r="B251" s="34" t="s">
        <v>134</v>
      </c>
      <c r="C251" s="36">
        <v>268163.451</v>
      </c>
      <c r="D251" s="37">
        <v>155051532456</v>
      </c>
      <c r="E251" s="34">
        <v>266154.12400000001</v>
      </c>
      <c r="F251" s="38">
        <v>214504</v>
      </c>
      <c r="G251" s="45">
        <f t="shared" si="12"/>
        <v>1.2501559458098683</v>
      </c>
      <c r="H251" s="34">
        <v>2626</v>
      </c>
      <c r="I251" s="36">
        <f t="shared" si="13"/>
        <v>3282.9095136967144</v>
      </c>
      <c r="J251" s="36">
        <f t="shared" si="14"/>
        <v>262871.21448630327</v>
      </c>
      <c r="K251" s="37">
        <v>582562.95309555298</v>
      </c>
      <c r="L251" s="34">
        <v>1</v>
      </c>
      <c r="M251" s="37">
        <f t="shared" si="15"/>
        <v>589838.38439289771</v>
      </c>
      <c r="N251" s="34">
        <v>1</v>
      </c>
      <c r="O251" s="19"/>
    </row>
    <row r="252" spans="1:15" s="20" customFormat="1" ht="15" x14ac:dyDescent="0.25">
      <c r="A252" s="35">
        <v>72908</v>
      </c>
      <c r="B252" s="34" t="s">
        <v>88</v>
      </c>
      <c r="C252" s="36">
        <v>307.065</v>
      </c>
      <c r="D252" s="37">
        <v>122061319</v>
      </c>
      <c r="E252" s="34">
        <v>301.31200000000001</v>
      </c>
      <c r="F252" s="38">
        <v>205</v>
      </c>
      <c r="G252" s="45">
        <f t="shared" si="12"/>
        <v>1.4978780487804877</v>
      </c>
      <c r="H252" s="34">
        <v>67</v>
      </c>
      <c r="I252" s="36">
        <f t="shared" si="13"/>
        <v>100.35782926829268</v>
      </c>
      <c r="J252" s="36">
        <f t="shared" si="14"/>
        <v>200.95417073170734</v>
      </c>
      <c r="K252" s="37">
        <v>405099.42849936278</v>
      </c>
      <c r="L252" s="34">
        <v>1</v>
      </c>
      <c r="M252" s="37">
        <f t="shared" si="15"/>
        <v>607408.736805783</v>
      </c>
      <c r="N252" s="34">
        <v>1</v>
      </c>
      <c r="O252" s="19"/>
    </row>
    <row r="253" spans="1:15" s="20" customFormat="1" ht="15" x14ac:dyDescent="0.25">
      <c r="A253" s="35">
        <v>146905</v>
      </c>
      <c r="B253" s="34" t="s">
        <v>206</v>
      </c>
      <c r="C253" s="36">
        <v>773.33799999999997</v>
      </c>
      <c r="D253" s="37">
        <v>273309264</v>
      </c>
      <c r="E253" s="34">
        <v>810.21300000000008</v>
      </c>
      <c r="F253" s="38">
        <v>453</v>
      </c>
      <c r="G253" s="45">
        <f t="shared" si="12"/>
        <v>1.7071479028697572</v>
      </c>
      <c r="H253" s="34">
        <v>61</v>
      </c>
      <c r="I253" s="36">
        <f t="shared" si="13"/>
        <v>104.13602207505518</v>
      </c>
      <c r="J253" s="36">
        <f t="shared" si="14"/>
        <v>706.07697792494491</v>
      </c>
      <c r="K253" s="37">
        <v>337330.13911156694</v>
      </c>
      <c r="L253" s="34">
        <v>1</v>
      </c>
      <c r="M253" s="37">
        <f t="shared" si="15"/>
        <v>387081.39840958308</v>
      </c>
      <c r="N253" s="34">
        <v>1</v>
      </c>
      <c r="O253" s="19"/>
    </row>
    <row r="254" spans="1:15" s="20" customFormat="1" ht="15" x14ac:dyDescent="0.25">
      <c r="A254" s="35">
        <v>133902</v>
      </c>
      <c r="B254" s="34" t="s">
        <v>185</v>
      </c>
      <c r="C254" s="36">
        <v>236.25399999999999</v>
      </c>
      <c r="D254" s="37">
        <v>354066282</v>
      </c>
      <c r="E254" s="34">
        <v>255.46300000000002</v>
      </c>
      <c r="F254" s="38">
        <v>152</v>
      </c>
      <c r="G254" s="45">
        <f t="shared" si="12"/>
        <v>1.5543026315789472</v>
      </c>
      <c r="H254" s="34">
        <v>50</v>
      </c>
      <c r="I254" s="36">
        <f t="shared" si="13"/>
        <v>77.715131578947364</v>
      </c>
      <c r="J254" s="36">
        <f t="shared" si="14"/>
        <v>177.74786842105266</v>
      </c>
      <c r="K254" s="37">
        <v>1385978.7209889493</v>
      </c>
      <c r="L254" s="34">
        <v>1</v>
      </c>
      <c r="M254" s="37">
        <f t="shared" si="15"/>
        <v>1991957.9635198819</v>
      </c>
      <c r="N254" s="34">
        <v>1</v>
      </c>
      <c r="O254" s="19"/>
    </row>
    <row r="255" spans="1:15" s="20" customFormat="1" ht="15" x14ac:dyDescent="0.25">
      <c r="A255" s="35">
        <v>220916</v>
      </c>
      <c r="B255" s="34" t="s">
        <v>373</v>
      </c>
      <c r="C255" s="36">
        <v>27683.539000000001</v>
      </c>
      <c r="D255" s="37">
        <v>9603429473</v>
      </c>
      <c r="E255" s="34">
        <v>29163.53</v>
      </c>
      <c r="F255" s="38">
        <v>22685</v>
      </c>
      <c r="G255" s="45">
        <f t="shared" si="12"/>
        <v>1.2203455587392551</v>
      </c>
      <c r="H255" s="34">
        <v>277</v>
      </c>
      <c r="I255" s="36">
        <f t="shared" si="13"/>
        <v>338.03571977077365</v>
      </c>
      <c r="J255" s="36">
        <f t="shared" si="14"/>
        <v>28825.494280229224</v>
      </c>
      <c r="K255" s="37">
        <v>329295.85249110789</v>
      </c>
      <c r="L255" s="34">
        <v>1</v>
      </c>
      <c r="M255" s="37">
        <f t="shared" si="15"/>
        <v>333157.49522417667</v>
      </c>
      <c r="N255" s="34">
        <v>1</v>
      </c>
      <c r="O255" s="19"/>
    </row>
    <row r="256" spans="1:15" s="20" customFormat="1" ht="15" x14ac:dyDescent="0.25">
      <c r="A256" s="35">
        <v>120905</v>
      </c>
      <c r="B256" s="34" t="s">
        <v>166</v>
      </c>
      <c r="C256" s="36">
        <v>1694.001</v>
      </c>
      <c r="D256" s="37">
        <v>710814114</v>
      </c>
      <c r="E256" s="34">
        <v>1714.5620000000001</v>
      </c>
      <c r="F256" s="38">
        <v>1196</v>
      </c>
      <c r="G256" s="45">
        <f t="shared" si="12"/>
        <v>1.4163887959866222</v>
      </c>
      <c r="H256" s="34">
        <v>164</v>
      </c>
      <c r="I256" s="36">
        <f t="shared" si="13"/>
        <v>232.28776254180605</v>
      </c>
      <c r="J256" s="36">
        <f t="shared" si="14"/>
        <v>1482.274237458194</v>
      </c>
      <c r="K256" s="37">
        <v>414574.7508693182</v>
      </c>
      <c r="L256" s="34">
        <v>1</v>
      </c>
      <c r="M256" s="37">
        <f t="shared" si="15"/>
        <v>479542.91860250168</v>
      </c>
      <c r="N256" s="34">
        <v>1</v>
      </c>
      <c r="O256" s="19"/>
    </row>
    <row r="257" spans="1:15" s="20" customFormat="1" ht="15" x14ac:dyDescent="0.25">
      <c r="A257" s="35">
        <v>205903</v>
      </c>
      <c r="B257" s="34" t="s">
        <v>294</v>
      </c>
      <c r="C257" s="36">
        <v>2854.2179999999998</v>
      </c>
      <c r="D257" s="37">
        <v>1817909694</v>
      </c>
      <c r="E257" s="34">
        <v>2976.4790000000003</v>
      </c>
      <c r="F257" s="38">
        <v>2237</v>
      </c>
      <c r="G257" s="45">
        <f t="shared" si="12"/>
        <v>1.2759132767098793</v>
      </c>
      <c r="H257" s="34">
        <v>58</v>
      </c>
      <c r="I257" s="36">
        <f t="shared" si="13"/>
        <v>74.002970049173001</v>
      </c>
      <c r="J257" s="36">
        <f t="shared" si="14"/>
        <v>2902.4760299508271</v>
      </c>
      <c r="K257" s="37">
        <v>610758.44781703479</v>
      </c>
      <c r="L257" s="34">
        <v>1</v>
      </c>
      <c r="M257" s="37">
        <f t="shared" si="15"/>
        <v>626330.64846733585</v>
      </c>
      <c r="N257" s="34">
        <v>1</v>
      </c>
      <c r="O257" s="19"/>
    </row>
    <row r="258" spans="1:15" s="20" customFormat="1" ht="15" x14ac:dyDescent="0.25">
      <c r="A258" s="35">
        <v>133904</v>
      </c>
      <c r="B258" s="34" t="s">
        <v>187</v>
      </c>
      <c r="C258" s="36">
        <v>1497.931</v>
      </c>
      <c r="D258" s="37">
        <v>462560169</v>
      </c>
      <c r="E258" s="34">
        <v>1304.5060000000001</v>
      </c>
      <c r="F258" s="38">
        <v>1071</v>
      </c>
      <c r="G258" s="45">
        <f t="shared" si="12"/>
        <v>1.3986283846872083</v>
      </c>
      <c r="H258" s="34">
        <v>145</v>
      </c>
      <c r="I258" s="36">
        <f t="shared" si="13"/>
        <v>202.80111577964522</v>
      </c>
      <c r="J258" s="36">
        <f t="shared" si="14"/>
        <v>1101.7048842203549</v>
      </c>
      <c r="K258" s="37">
        <v>354586.46338154055</v>
      </c>
      <c r="L258" s="34">
        <v>1</v>
      </c>
      <c r="M258" s="37">
        <f t="shared" si="15"/>
        <v>419858.50804985821</v>
      </c>
      <c r="N258" s="34">
        <v>1</v>
      </c>
      <c r="O258" s="19"/>
    </row>
    <row r="259" spans="1:15" s="20" customFormat="1" ht="15" x14ac:dyDescent="0.25">
      <c r="A259" s="35">
        <v>93903</v>
      </c>
      <c r="B259" s="34" t="s">
        <v>124</v>
      </c>
      <c r="C259" s="36">
        <v>676.01700000000005</v>
      </c>
      <c r="D259" s="37">
        <v>275512440</v>
      </c>
      <c r="E259" s="34">
        <v>623.27300000000002</v>
      </c>
      <c r="F259" s="38">
        <v>452</v>
      </c>
      <c r="G259" s="45">
        <f t="shared" si="12"/>
        <v>1.4956128318584072</v>
      </c>
      <c r="H259" s="34">
        <v>58</v>
      </c>
      <c r="I259" s="36">
        <f t="shared" si="13"/>
        <v>86.74554424778762</v>
      </c>
      <c r="J259" s="36">
        <f t="shared" si="14"/>
        <v>536.5274557522124</v>
      </c>
      <c r="K259" s="37">
        <v>442041.35266568582</v>
      </c>
      <c r="L259" s="34">
        <v>1</v>
      </c>
      <c r="M259" s="37">
        <f t="shared" si="15"/>
        <v>513510.42159386066</v>
      </c>
      <c r="N259" s="34">
        <v>1</v>
      </c>
      <c r="O259" s="19"/>
    </row>
    <row r="260" spans="1:15" s="20" customFormat="1" ht="15" x14ac:dyDescent="0.25">
      <c r="A260" s="35">
        <v>208903</v>
      </c>
      <c r="B260" s="34" t="s">
        <v>298</v>
      </c>
      <c r="C260" s="36">
        <v>425.05</v>
      </c>
      <c r="D260" s="37">
        <v>175950457</v>
      </c>
      <c r="E260" s="34">
        <v>390.48</v>
      </c>
      <c r="F260" s="38">
        <v>276</v>
      </c>
      <c r="G260" s="45">
        <f t="shared" si="12"/>
        <v>1.5400362318840579</v>
      </c>
      <c r="H260" s="34">
        <v>141</v>
      </c>
      <c r="I260" s="36">
        <f t="shared" si="13"/>
        <v>217.14510869565217</v>
      </c>
      <c r="J260" s="36">
        <f t="shared" si="14"/>
        <v>173.33489130434785</v>
      </c>
      <c r="K260" s="37">
        <v>450600.4328006556</v>
      </c>
      <c r="L260" s="34">
        <v>1</v>
      </c>
      <c r="M260" s="37">
        <f t="shared" si="15"/>
        <v>1015089.6664599376</v>
      </c>
      <c r="N260" s="34">
        <v>1</v>
      </c>
      <c r="O260" s="19"/>
    </row>
    <row r="261" spans="1:15" s="20" customFormat="1" ht="15" x14ac:dyDescent="0.25">
      <c r="A261" s="35">
        <v>186903</v>
      </c>
      <c r="B261" s="34" t="s">
        <v>272</v>
      </c>
      <c r="C261" s="36">
        <v>944.53099999999995</v>
      </c>
      <c r="D261" s="37">
        <v>1188066758</v>
      </c>
      <c r="E261" s="34">
        <v>1024.691</v>
      </c>
      <c r="F261" s="38">
        <v>503</v>
      </c>
      <c r="G261" s="45">
        <f t="shared" si="12"/>
        <v>1.8777952286282305</v>
      </c>
      <c r="H261" s="34">
        <v>78</v>
      </c>
      <c r="I261" s="36">
        <f t="shared" si="13"/>
        <v>146.46802783300197</v>
      </c>
      <c r="J261" s="36">
        <f t="shared" si="14"/>
        <v>878.22297216699803</v>
      </c>
      <c r="K261" s="37">
        <v>1159439.0484546074</v>
      </c>
      <c r="L261" s="34">
        <v>1</v>
      </c>
      <c r="M261" s="37">
        <f t="shared" si="15"/>
        <v>1352807.6532414865</v>
      </c>
      <c r="N261" s="34">
        <v>1</v>
      </c>
      <c r="O261" s="19"/>
    </row>
    <row r="262" spans="1:15" s="20" customFormat="1" ht="15" x14ac:dyDescent="0.25">
      <c r="A262" s="35">
        <v>18906</v>
      </c>
      <c r="B262" s="34" t="s">
        <v>15</v>
      </c>
      <c r="C262" s="36">
        <v>252.809</v>
      </c>
      <c r="D262" s="37">
        <v>112515194</v>
      </c>
      <c r="E262" s="34">
        <v>242.821</v>
      </c>
      <c r="F262" s="38">
        <v>132</v>
      </c>
      <c r="G262" s="45">
        <f t="shared" si="12"/>
        <v>1.9152196969696968</v>
      </c>
      <c r="H262" s="34">
        <v>20</v>
      </c>
      <c r="I262" s="36">
        <f t="shared" si="13"/>
        <v>38.30439393939394</v>
      </c>
      <c r="J262" s="36">
        <f t="shared" si="14"/>
        <v>204.51660606060605</v>
      </c>
      <c r="K262" s="37">
        <v>463366.8175322563</v>
      </c>
      <c r="L262" s="34">
        <v>1</v>
      </c>
      <c r="M262" s="37">
        <f t="shared" si="15"/>
        <v>550151.87356794626</v>
      </c>
      <c r="N262" s="34">
        <v>1</v>
      </c>
      <c r="O262" s="19"/>
    </row>
    <row r="263" spans="1:15" s="20" customFormat="1" ht="15" x14ac:dyDescent="0.25">
      <c r="A263" s="35">
        <v>118902</v>
      </c>
      <c r="B263" s="34" t="s">
        <v>162</v>
      </c>
      <c r="C263" s="36">
        <v>568.75099999999998</v>
      </c>
      <c r="D263" s="37">
        <v>1384172775</v>
      </c>
      <c r="E263" s="34">
        <v>578.59</v>
      </c>
      <c r="F263" s="38">
        <v>324</v>
      </c>
      <c r="G263" s="45">
        <f t="shared" si="12"/>
        <v>1.7554043209876542</v>
      </c>
      <c r="H263" s="34">
        <v>50</v>
      </c>
      <c r="I263" s="36">
        <f t="shared" si="13"/>
        <v>87.770216049382711</v>
      </c>
      <c r="J263" s="36">
        <f t="shared" si="14"/>
        <v>490.81978395061731</v>
      </c>
      <c r="K263" s="37">
        <v>2392320.5983511638</v>
      </c>
      <c r="L263" s="34">
        <v>1</v>
      </c>
      <c r="M263" s="37">
        <f t="shared" si="15"/>
        <v>2820124.249798507</v>
      </c>
      <c r="N263" s="34">
        <v>1</v>
      </c>
      <c r="O263" s="19"/>
    </row>
    <row r="264" spans="1:15" s="20" customFormat="1" ht="15" x14ac:dyDescent="0.25">
      <c r="A264" s="35">
        <v>119902</v>
      </c>
      <c r="B264" s="34" t="s">
        <v>164</v>
      </c>
      <c r="C264" s="36">
        <v>1473.4459999999999</v>
      </c>
      <c r="D264" s="37">
        <v>1213746187</v>
      </c>
      <c r="E264" s="34">
        <v>1588.097</v>
      </c>
      <c r="F264" s="38">
        <v>960</v>
      </c>
      <c r="G264" s="45">
        <f t="shared" si="12"/>
        <v>1.5348395833333333</v>
      </c>
      <c r="H264" s="34">
        <v>50</v>
      </c>
      <c r="I264" s="36">
        <f t="shared" si="13"/>
        <v>76.741979166666667</v>
      </c>
      <c r="J264" s="36">
        <f t="shared" si="14"/>
        <v>1511.3550208333334</v>
      </c>
      <c r="K264" s="37">
        <v>764277.11090695346</v>
      </c>
      <c r="L264" s="34">
        <v>1</v>
      </c>
      <c r="M264" s="37">
        <f t="shared" si="15"/>
        <v>803084.76186539058</v>
      </c>
      <c r="N264" s="34">
        <v>1</v>
      </c>
      <c r="O264" s="19"/>
    </row>
    <row r="265" spans="1:15" s="20" customFormat="1" ht="15" x14ac:dyDescent="0.25">
      <c r="A265" s="35">
        <v>246907</v>
      </c>
      <c r="B265" s="34" t="s">
        <v>339</v>
      </c>
      <c r="C265" s="36">
        <v>1914.596</v>
      </c>
      <c r="D265" s="37">
        <v>870732210</v>
      </c>
      <c r="E265" s="34">
        <v>2000.9480000000001</v>
      </c>
      <c r="F265" s="38">
        <v>1418</v>
      </c>
      <c r="G265" s="45">
        <f t="shared" si="12"/>
        <v>1.3502087447108604</v>
      </c>
      <c r="H265" s="34">
        <v>63</v>
      </c>
      <c r="I265" s="36">
        <f t="shared" si="13"/>
        <v>85.06315091678421</v>
      </c>
      <c r="J265" s="36">
        <f t="shared" si="14"/>
        <v>1915.8848490832158</v>
      </c>
      <c r="K265" s="37">
        <v>435159.83923620201</v>
      </c>
      <c r="L265" s="34">
        <v>1</v>
      </c>
      <c r="M265" s="37">
        <f t="shared" si="15"/>
        <v>454480.45085625083</v>
      </c>
      <c r="N265" s="34">
        <v>1</v>
      </c>
      <c r="O265" s="19"/>
    </row>
    <row r="266" spans="1:15" s="20" customFormat="1" ht="15" x14ac:dyDescent="0.25">
      <c r="A266" s="35">
        <v>132902</v>
      </c>
      <c r="B266" s="34" t="s">
        <v>184</v>
      </c>
      <c r="C266" s="36">
        <v>278.38499999999999</v>
      </c>
      <c r="D266" s="37">
        <v>522933611</v>
      </c>
      <c r="E266" s="34">
        <v>293.40800000000002</v>
      </c>
      <c r="F266" s="38">
        <v>119</v>
      </c>
      <c r="G266" s="45">
        <f t="shared" si="12"/>
        <v>2.3393697478991595</v>
      </c>
      <c r="H266" s="34">
        <v>4</v>
      </c>
      <c r="I266" s="36">
        <f t="shared" si="13"/>
        <v>9.3574789915966381</v>
      </c>
      <c r="J266" s="36">
        <f t="shared" si="14"/>
        <v>284.05052100840339</v>
      </c>
      <c r="K266" s="37">
        <v>1782274.5494328716</v>
      </c>
      <c r="L266" s="34">
        <v>1</v>
      </c>
      <c r="M266" s="37">
        <f t="shared" si="15"/>
        <v>1840988.0367180507</v>
      </c>
      <c r="N266" s="34">
        <v>1</v>
      </c>
      <c r="O266" s="19"/>
    </row>
    <row r="267" spans="1:15" s="20" customFormat="1" ht="15" x14ac:dyDescent="0.25">
      <c r="A267" s="35">
        <v>155901</v>
      </c>
      <c r="B267" s="34" t="s">
        <v>377</v>
      </c>
      <c r="C267" s="36">
        <v>1832.8789999999999</v>
      </c>
      <c r="D267" s="37">
        <v>624360944</v>
      </c>
      <c r="E267" s="34">
        <v>1789.53</v>
      </c>
      <c r="F267" s="38">
        <v>1204</v>
      </c>
      <c r="G267" s="45">
        <f t="shared" si="12"/>
        <v>1.5223247508305646</v>
      </c>
      <c r="H267" s="34">
        <v>81</v>
      </c>
      <c r="I267" s="36">
        <f t="shared" si="13"/>
        <v>123.30830481727574</v>
      </c>
      <c r="J267" s="36">
        <f t="shared" si="14"/>
        <v>1666.2216951827243</v>
      </c>
      <c r="K267" s="37">
        <v>348896.60637150536</v>
      </c>
      <c r="L267" s="34">
        <v>1</v>
      </c>
      <c r="M267" s="37">
        <f t="shared" si="15"/>
        <v>374716.6093234251</v>
      </c>
      <c r="N267" s="34">
        <v>1</v>
      </c>
      <c r="O267" s="19"/>
    </row>
    <row r="268" spans="1:15" s="20" customFormat="1" ht="15" x14ac:dyDescent="0.25">
      <c r="A268" s="35">
        <v>16901</v>
      </c>
      <c r="B268" s="34" t="s">
        <v>11</v>
      </c>
      <c r="C268" s="36">
        <v>1182.5</v>
      </c>
      <c r="D268" s="37">
        <v>660154775</v>
      </c>
      <c r="E268" s="34">
        <v>1165.1410000000001</v>
      </c>
      <c r="F268" s="38">
        <v>695</v>
      </c>
      <c r="G268" s="45">
        <f t="shared" si="12"/>
        <v>1.7014388489208634</v>
      </c>
      <c r="H268" s="34">
        <v>7</v>
      </c>
      <c r="I268" s="36">
        <f t="shared" si="13"/>
        <v>11.910071942446043</v>
      </c>
      <c r="J268" s="36">
        <f t="shared" si="14"/>
        <v>1153.2309280575541</v>
      </c>
      <c r="K268" s="37">
        <v>566587.88507142046</v>
      </c>
      <c r="L268" s="34">
        <v>1</v>
      </c>
      <c r="M268" s="37">
        <f t="shared" si="15"/>
        <v>572439.36052940623</v>
      </c>
      <c r="N268" s="34">
        <v>1</v>
      </c>
      <c r="O268" s="19"/>
    </row>
    <row r="269" spans="1:15" s="20" customFormat="1" ht="15" x14ac:dyDescent="0.25">
      <c r="A269" s="35">
        <v>7902</v>
      </c>
      <c r="B269" s="34" t="s">
        <v>368</v>
      </c>
      <c r="C269" s="36">
        <v>2063.1010000000001</v>
      </c>
      <c r="D269" s="37">
        <v>858587070</v>
      </c>
      <c r="E269" s="34">
        <v>2337.0010000000002</v>
      </c>
      <c r="F269" s="38">
        <v>1609</v>
      </c>
      <c r="G269" s="45">
        <f t="shared" si="12"/>
        <v>1.2822256059664388</v>
      </c>
      <c r="H269" s="34">
        <v>312</v>
      </c>
      <c r="I269" s="36">
        <f t="shared" si="13"/>
        <v>400.05438906152887</v>
      </c>
      <c r="J269" s="36">
        <f t="shared" si="14"/>
        <v>1936.9466109384714</v>
      </c>
      <c r="K269" s="37">
        <v>367388.40505416982</v>
      </c>
      <c r="L269" s="34">
        <v>1</v>
      </c>
      <c r="M269" s="37">
        <f t="shared" si="15"/>
        <v>443268.31991719449</v>
      </c>
      <c r="N269" s="34">
        <v>1</v>
      </c>
      <c r="O269" s="19"/>
    </row>
    <row r="270" spans="1:15" s="20" customFormat="1" ht="15" x14ac:dyDescent="0.25">
      <c r="A270" s="35">
        <v>134901</v>
      </c>
      <c r="B270" s="34" t="s">
        <v>409</v>
      </c>
      <c r="C270" s="36">
        <v>1109.9059999999999</v>
      </c>
      <c r="D270" s="37">
        <v>387607078</v>
      </c>
      <c r="E270" s="34">
        <v>1113.664</v>
      </c>
      <c r="F270" s="38">
        <v>649</v>
      </c>
      <c r="G270" s="45">
        <f t="shared" si="12"/>
        <v>1.7101787365177195</v>
      </c>
      <c r="H270" s="34">
        <v>2</v>
      </c>
      <c r="I270" s="36">
        <f t="shared" si="13"/>
        <v>3.4203574730354389</v>
      </c>
      <c r="J270" s="36">
        <f t="shared" si="14"/>
        <v>1110.2436425269645</v>
      </c>
      <c r="K270" s="37">
        <v>348046.69810643065</v>
      </c>
      <c r="L270" s="34">
        <v>1</v>
      </c>
      <c r="M270" s="37">
        <f t="shared" si="15"/>
        <v>349118.93493737001</v>
      </c>
      <c r="N270" s="34">
        <v>1</v>
      </c>
      <c r="O270" s="19"/>
    </row>
    <row r="271" spans="1:15" s="20" customFormat="1" ht="15" x14ac:dyDescent="0.25">
      <c r="A271" s="35">
        <v>102901</v>
      </c>
      <c r="B271" s="34" t="s">
        <v>139</v>
      </c>
      <c r="C271" s="36">
        <v>258.89</v>
      </c>
      <c r="D271" s="37">
        <v>218235315</v>
      </c>
      <c r="E271" s="34">
        <v>277.20500000000004</v>
      </c>
      <c r="F271" s="38">
        <v>126</v>
      </c>
      <c r="G271" s="45">
        <f t="shared" si="12"/>
        <v>2.0546825396825397</v>
      </c>
      <c r="H271" s="34">
        <v>0</v>
      </c>
      <c r="I271" s="36">
        <f t="shared" si="13"/>
        <v>0</v>
      </c>
      <c r="J271" s="36">
        <f t="shared" si="14"/>
        <v>277.20500000000004</v>
      </c>
      <c r="K271" s="37">
        <v>787270.48574159911</v>
      </c>
      <c r="L271" s="34">
        <v>1</v>
      </c>
      <c r="M271" s="37">
        <f t="shared" si="15"/>
        <v>787270.48574159911</v>
      </c>
      <c r="N271" s="34">
        <v>1</v>
      </c>
      <c r="O271" s="19"/>
    </row>
    <row r="272" spans="1:15" s="20" customFormat="1" ht="15" x14ac:dyDescent="0.25">
      <c r="A272" s="35">
        <v>128901</v>
      </c>
      <c r="B272" s="34" t="s">
        <v>177</v>
      </c>
      <c r="C272" s="36">
        <v>1565.2270000000001</v>
      </c>
      <c r="D272" s="37">
        <v>5999387766</v>
      </c>
      <c r="E272" s="34">
        <v>1666.347</v>
      </c>
      <c r="F272" s="38">
        <v>1037</v>
      </c>
      <c r="G272" s="45">
        <f t="shared" si="12"/>
        <v>1.5093799421407907</v>
      </c>
      <c r="H272" s="34">
        <v>136</v>
      </c>
      <c r="I272" s="36">
        <f t="shared" si="13"/>
        <v>205.27567213114753</v>
      </c>
      <c r="J272" s="36">
        <f t="shared" si="14"/>
        <v>1461.0713278688524</v>
      </c>
      <c r="K272" s="37">
        <v>3600323.2015900649</v>
      </c>
      <c r="L272" s="34">
        <v>1</v>
      </c>
      <c r="M272" s="37">
        <f t="shared" si="15"/>
        <v>4106156.6615990102</v>
      </c>
      <c r="N272" s="34">
        <v>1</v>
      </c>
      <c r="O272" s="19"/>
    </row>
    <row r="273" spans="1:15" s="20" customFormat="1" ht="15" x14ac:dyDescent="0.25">
      <c r="A273" s="35">
        <v>101914</v>
      </c>
      <c r="B273" s="34" t="s">
        <v>404</v>
      </c>
      <c r="C273" s="36">
        <v>86231.322</v>
      </c>
      <c r="D273" s="37">
        <v>32592065783</v>
      </c>
      <c r="E273" s="34">
        <v>89756.485000000001</v>
      </c>
      <c r="F273" s="38">
        <v>72712</v>
      </c>
      <c r="G273" s="45">
        <f t="shared" si="12"/>
        <v>1.1859297227417758</v>
      </c>
      <c r="H273" s="34">
        <v>8</v>
      </c>
      <c r="I273" s="36">
        <f t="shared" si="13"/>
        <v>9.4874377819342062</v>
      </c>
      <c r="J273" s="36">
        <f t="shared" si="14"/>
        <v>89746.997562218065</v>
      </c>
      <c r="K273" s="37">
        <v>363116.55679252592</v>
      </c>
      <c r="L273" s="34">
        <v>1</v>
      </c>
      <c r="M273" s="37">
        <f t="shared" si="15"/>
        <v>363154.94298742642</v>
      </c>
      <c r="N273" s="34">
        <v>1</v>
      </c>
      <c r="O273" s="19"/>
    </row>
    <row r="274" spans="1:15" s="20" customFormat="1" ht="15" x14ac:dyDescent="0.25">
      <c r="A274" s="35">
        <v>220907</v>
      </c>
      <c r="B274" s="34" t="s">
        <v>457</v>
      </c>
      <c r="C274" s="36">
        <v>39393.733</v>
      </c>
      <c r="D274" s="37">
        <v>13123523116</v>
      </c>
      <c r="E274" s="34">
        <v>40571.434999999998</v>
      </c>
      <c r="F274" s="38">
        <v>34099</v>
      </c>
      <c r="G274" s="45">
        <f t="shared" si="12"/>
        <v>1.1552753159916713</v>
      </c>
      <c r="H274" s="34">
        <v>225</v>
      </c>
      <c r="I274" s="36">
        <f t="shared" si="13"/>
        <v>259.93694609812604</v>
      </c>
      <c r="J274" s="36">
        <f t="shared" si="14"/>
        <v>40311.498053901872</v>
      </c>
      <c r="K274" s="37">
        <v>323467.06780275336</v>
      </c>
      <c r="L274" s="34">
        <v>1</v>
      </c>
      <c r="M274" s="37">
        <f t="shared" si="15"/>
        <v>325552.85091246403</v>
      </c>
      <c r="N274" s="34">
        <v>1</v>
      </c>
      <c r="O274" s="19"/>
    </row>
    <row r="275" spans="1:15" s="20" customFormat="1" ht="15" x14ac:dyDescent="0.25">
      <c r="A275" s="35">
        <v>242905</v>
      </c>
      <c r="B275" s="34" t="s">
        <v>334</v>
      </c>
      <c r="C275" s="36">
        <v>216.74100000000001</v>
      </c>
      <c r="D275" s="37">
        <v>1090497745</v>
      </c>
      <c r="E275" s="34">
        <v>225.88800000000001</v>
      </c>
      <c r="F275" s="38">
        <v>105</v>
      </c>
      <c r="G275" s="45">
        <f t="shared" si="12"/>
        <v>2.0642</v>
      </c>
      <c r="H275" s="34">
        <v>91</v>
      </c>
      <c r="I275" s="36">
        <f t="shared" si="13"/>
        <v>187.84219999999999</v>
      </c>
      <c r="J275" s="36">
        <f t="shared" si="14"/>
        <v>38.045800000000014</v>
      </c>
      <c r="K275" s="37">
        <v>4827603.7018345371</v>
      </c>
      <c r="L275" s="34">
        <v>1</v>
      </c>
      <c r="M275" s="37">
        <f t="shared" si="15"/>
        <v>28662762.906812306</v>
      </c>
      <c r="N275" s="34">
        <v>1</v>
      </c>
      <c r="O275" s="19"/>
    </row>
    <row r="276" spans="1:15" s="20" customFormat="1" ht="15" x14ac:dyDescent="0.25">
      <c r="A276" s="35">
        <v>131001</v>
      </c>
      <c r="B276" s="34" t="s">
        <v>183</v>
      </c>
      <c r="C276" s="36">
        <v>139.60599999999999</v>
      </c>
      <c r="D276" s="37">
        <v>943599088</v>
      </c>
      <c r="E276" s="34">
        <v>138.845</v>
      </c>
      <c r="F276" s="38">
        <v>72</v>
      </c>
      <c r="G276" s="45">
        <f t="shared" si="12"/>
        <v>1.9389722222222221</v>
      </c>
      <c r="H276" s="34">
        <v>21</v>
      </c>
      <c r="I276" s="36">
        <f t="shared" si="13"/>
        <v>40.718416666666663</v>
      </c>
      <c r="J276" s="36">
        <f t="shared" si="14"/>
        <v>98.126583333333343</v>
      </c>
      <c r="K276" s="37">
        <v>6796060.9888724834</v>
      </c>
      <c r="L276" s="34">
        <v>1</v>
      </c>
      <c r="M276" s="37">
        <f t="shared" si="15"/>
        <v>9616141.2733042948</v>
      </c>
      <c r="N276" s="34">
        <v>1</v>
      </c>
      <c r="O276" s="19"/>
    </row>
    <row r="277" spans="1:15" s="20" customFormat="1" ht="15" x14ac:dyDescent="0.25">
      <c r="A277" s="35">
        <v>128902</v>
      </c>
      <c r="B277" s="34" t="s">
        <v>178</v>
      </c>
      <c r="C277" s="36">
        <v>1202.4459999999999</v>
      </c>
      <c r="D277" s="37">
        <v>1446553696</v>
      </c>
      <c r="E277" s="34">
        <v>1162.5550000000001</v>
      </c>
      <c r="F277" s="38">
        <v>798</v>
      </c>
      <c r="G277" s="45">
        <f t="shared" si="12"/>
        <v>1.5068245614035087</v>
      </c>
      <c r="H277" s="34">
        <v>33</v>
      </c>
      <c r="I277" s="36">
        <f t="shared" si="13"/>
        <v>49.725210526315792</v>
      </c>
      <c r="J277" s="36">
        <f t="shared" si="14"/>
        <v>1112.8297894736843</v>
      </c>
      <c r="K277" s="37">
        <v>1244288.3958178323</v>
      </c>
      <c r="L277" s="34">
        <v>1</v>
      </c>
      <c r="M277" s="37">
        <f t="shared" si="15"/>
        <v>1299887.6465053575</v>
      </c>
      <c r="N277" s="34">
        <v>1</v>
      </c>
      <c r="O277" s="19"/>
    </row>
    <row r="278" spans="1:15" s="20" customFormat="1" ht="15" x14ac:dyDescent="0.25">
      <c r="A278" s="35">
        <v>133903</v>
      </c>
      <c r="B278" s="34" t="s">
        <v>186</v>
      </c>
      <c r="C278" s="36">
        <v>6017.34</v>
      </c>
      <c r="D278" s="37">
        <v>2382594852</v>
      </c>
      <c r="E278" s="34">
        <v>5901.9980000000005</v>
      </c>
      <c r="F278" s="38">
        <v>5023</v>
      </c>
      <c r="G278" s="45">
        <f t="shared" ref="G278:G341" si="16">C278/F278</f>
        <v>1.197957395978499</v>
      </c>
      <c r="H278" s="34">
        <v>247</v>
      </c>
      <c r="I278" s="36">
        <f t="shared" ref="I278:I341" si="17">G278*H278</f>
        <v>295.89547680668926</v>
      </c>
      <c r="J278" s="36">
        <f t="shared" ref="J278:J341" si="18">IF(E278-I278&gt;0,E278-I278,((F278-H278)*G278))</f>
        <v>5606.1025231933108</v>
      </c>
      <c r="K278" s="37">
        <v>403692.92771702056</v>
      </c>
      <c r="L278" s="34">
        <v>1</v>
      </c>
      <c r="M278" s="37">
        <f t="shared" si="15"/>
        <v>425000.22825890849</v>
      </c>
      <c r="N278" s="34">
        <v>1</v>
      </c>
      <c r="O278" s="19"/>
    </row>
    <row r="279" spans="1:15" s="20" customFormat="1" ht="15" x14ac:dyDescent="0.25">
      <c r="A279" s="35">
        <v>58905</v>
      </c>
      <c r="B279" s="34" t="s">
        <v>66</v>
      </c>
      <c r="C279" s="36">
        <v>466.86</v>
      </c>
      <c r="D279" s="37">
        <v>1086436820</v>
      </c>
      <c r="E279" s="34">
        <v>480.21100000000001</v>
      </c>
      <c r="F279" s="38">
        <v>257</v>
      </c>
      <c r="G279" s="45">
        <f t="shared" si="16"/>
        <v>1.8165758754863814</v>
      </c>
      <c r="H279" s="34">
        <v>149</v>
      </c>
      <c r="I279" s="36">
        <f t="shared" si="17"/>
        <v>270.66980544747082</v>
      </c>
      <c r="J279" s="36">
        <f t="shared" si="18"/>
        <v>209.54119455252919</v>
      </c>
      <c r="K279" s="37">
        <v>2262415.5215103361</v>
      </c>
      <c r="L279" s="34">
        <v>1</v>
      </c>
      <c r="M279" s="37">
        <f t="shared" ref="M279:M342" si="19">D279/J279</f>
        <v>5184836.4342871243</v>
      </c>
      <c r="N279" s="34">
        <v>1</v>
      </c>
      <c r="O279" s="19"/>
    </row>
    <row r="280" spans="1:15" s="20" customFormat="1" ht="15" x14ac:dyDescent="0.25">
      <c r="A280" s="35">
        <v>125906</v>
      </c>
      <c r="B280" s="34" t="s">
        <v>174</v>
      </c>
      <c r="C280" s="36">
        <v>181.10599999999999</v>
      </c>
      <c r="D280" s="37">
        <v>58052113</v>
      </c>
      <c r="E280" s="34">
        <v>179.79500000000002</v>
      </c>
      <c r="F280" s="38">
        <v>116</v>
      </c>
      <c r="G280" s="45">
        <f t="shared" si="16"/>
        <v>1.561258620689655</v>
      </c>
      <c r="H280" s="34">
        <v>58</v>
      </c>
      <c r="I280" s="36">
        <f t="shared" si="17"/>
        <v>90.552999999999997</v>
      </c>
      <c r="J280" s="36">
        <f t="shared" si="18"/>
        <v>89.242000000000019</v>
      </c>
      <c r="K280" s="37">
        <v>322879.46272143273</v>
      </c>
      <c r="L280" s="34">
        <v>1</v>
      </c>
      <c r="M280" s="37">
        <f t="shared" si="19"/>
        <v>650502.15145335137</v>
      </c>
      <c r="N280" s="34">
        <v>1</v>
      </c>
      <c r="O280" s="19"/>
    </row>
    <row r="281" spans="1:15" s="20" customFormat="1" ht="15" x14ac:dyDescent="0.25">
      <c r="A281" s="35">
        <v>75902</v>
      </c>
      <c r="B281" s="34" t="s">
        <v>91</v>
      </c>
      <c r="C281" s="36">
        <v>2548.2510000000002</v>
      </c>
      <c r="D281" s="37">
        <v>1032019318</v>
      </c>
      <c r="E281" s="34">
        <v>2469.6660000000002</v>
      </c>
      <c r="F281" s="38">
        <v>2004</v>
      </c>
      <c r="G281" s="45">
        <f t="shared" si="16"/>
        <v>1.2715823353293414</v>
      </c>
      <c r="H281" s="34">
        <v>84</v>
      </c>
      <c r="I281" s="36">
        <f t="shared" si="17"/>
        <v>106.81291616766468</v>
      </c>
      <c r="J281" s="36">
        <f t="shared" si="18"/>
        <v>2362.8530838323354</v>
      </c>
      <c r="K281" s="37">
        <v>417878.0928271272</v>
      </c>
      <c r="L281" s="34">
        <v>1</v>
      </c>
      <c r="M281" s="37">
        <f t="shared" si="19"/>
        <v>436768.29721725965</v>
      </c>
      <c r="N281" s="34">
        <v>1</v>
      </c>
      <c r="O281" s="19"/>
    </row>
    <row r="282" spans="1:15" s="20" customFormat="1" ht="15" x14ac:dyDescent="0.25">
      <c r="A282" s="35">
        <v>84904</v>
      </c>
      <c r="B282" s="34" t="s">
        <v>106</v>
      </c>
      <c r="C282" s="36">
        <v>3029.3130000000001</v>
      </c>
      <c r="D282" s="37">
        <v>1517989509</v>
      </c>
      <c r="E282" s="34">
        <v>2553.2809999999999</v>
      </c>
      <c r="F282" s="38">
        <v>2284</v>
      </c>
      <c r="G282" s="45">
        <f t="shared" si="16"/>
        <v>1.3263191768826621</v>
      </c>
      <c r="H282" s="34">
        <v>35</v>
      </c>
      <c r="I282" s="36">
        <f t="shared" si="17"/>
        <v>46.421171190893176</v>
      </c>
      <c r="J282" s="36">
        <f t="shared" si="18"/>
        <v>2506.8598288091066</v>
      </c>
      <c r="K282" s="37">
        <v>594525.0479676933</v>
      </c>
      <c r="L282" s="34">
        <v>1</v>
      </c>
      <c r="M282" s="37">
        <f t="shared" si="19"/>
        <v>605534.25905792532</v>
      </c>
      <c r="N282" s="34">
        <v>1</v>
      </c>
      <c r="O282" s="19"/>
    </row>
    <row r="283" spans="1:15" s="20" customFormat="1" ht="15" x14ac:dyDescent="0.25">
      <c r="A283" s="35">
        <v>101916</v>
      </c>
      <c r="B283" s="34" t="s">
        <v>135</v>
      </c>
      <c r="C283" s="36">
        <v>9418.3080000000009</v>
      </c>
      <c r="D283" s="37">
        <v>8324199872</v>
      </c>
      <c r="E283" s="34">
        <v>9396.241</v>
      </c>
      <c r="F283" s="38">
        <v>7728</v>
      </c>
      <c r="G283" s="45">
        <f t="shared" si="16"/>
        <v>1.2187251552795033</v>
      </c>
      <c r="H283" s="34">
        <v>193</v>
      </c>
      <c r="I283" s="36">
        <f t="shared" si="17"/>
        <v>235.21395496894414</v>
      </c>
      <c r="J283" s="36">
        <f t="shared" si="18"/>
        <v>9161.0270450310563</v>
      </c>
      <c r="K283" s="37">
        <v>885907.44660550961</v>
      </c>
      <c r="L283" s="34">
        <v>1</v>
      </c>
      <c r="M283" s="37">
        <f t="shared" si="19"/>
        <v>908653.56374152924</v>
      </c>
      <c r="N283" s="34">
        <v>1</v>
      </c>
      <c r="O283" s="19"/>
    </row>
    <row r="284" spans="1:15" s="20" customFormat="1" ht="15" x14ac:dyDescent="0.25">
      <c r="A284" s="35">
        <v>227912</v>
      </c>
      <c r="B284" s="34" t="s">
        <v>319</v>
      </c>
      <c r="C284" s="36">
        <v>1808.8620000000001</v>
      </c>
      <c r="D284" s="37">
        <v>1365947323</v>
      </c>
      <c r="E284" s="34">
        <v>1883.0690000000002</v>
      </c>
      <c r="F284" s="38">
        <v>1435</v>
      </c>
      <c r="G284" s="45">
        <f t="shared" si="16"/>
        <v>1.2605310104529617</v>
      </c>
      <c r="H284" s="34">
        <v>49</v>
      </c>
      <c r="I284" s="36">
        <f t="shared" si="17"/>
        <v>61.766019512195122</v>
      </c>
      <c r="J284" s="36">
        <f t="shared" si="18"/>
        <v>1821.3029804878051</v>
      </c>
      <c r="K284" s="37">
        <v>725383.57489821129</v>
      </c>
      <c r="L284" s="34">
        <v>1</v>
      </c>
      <c r="M284" s="37">
        <f t="shared" si="19"/>
        <v>749983.57639219041</v>
      </c>
      <c r="N284" s="34">
        <v>1</v>
      </c>
      <c r="O284" s="19"/>
    </row>
    <row r="285" spans="1:15" s="20" customFormat="1" ht="15" x14ac:dyDescent="0.25">
      <c r="A285" s="35">
        <v>227913</v>
      </c>
      <c r="B285" s="34" t="s">
        <v>320</v>
      </c>
      <c r="C285" s="36">
        <v>9998.7109999999993</v>
      </c>
      <c r="D285" s="37">
        <v>9639394741</v>
      </c>
      <c r="E285" s="34">
        <v>10702.83</v>
      </c>
      <c r="F285" s="38">
        <v>9165</v>
      </c>
      <c r="G285" s="45">
        <f t="shared" si="16"/>
        <v>1.0909668303327877</v>
      </c>
      <c r="H285" s="34">
        <v>101</v>
      </c>
      <c r="I285" s="36">
        <f t="shared" si="17"/>
        <v>110.18764986361157</v>
      </c>
      <c r="J285" s="36">
        <f t="shared" si="18"/>
        <v>10592.642350136388</v>
      </c>
      <c r="K285" s="37">
        <v>900639.80657452287</v>
      </c>
      <c r="L285" s="34">
        <v>1</v>
      </c>
      <c r="M285" s="37">
        <f t="shared" si="19"/>
        <v>910008.51556891145</v>
      </c>
      <c r="N285" s="34">
        <v>1</v>
      </c>
      <c r="O285" s="19"/>
    </row>
    <row r="286" spans="1:15" s="20" customFormat="1" ht="15" x14ac:dyDescent="0.25">
      <c r="A286" s="35">
        <v>79901</v>
      </c>
      <c r="B286" s="34" t="s">
        <v>96</v>
      </c>
      <c r="C286" s="36">
        <v>35839.067999999999</v>
      </c>
      <c r="D286" s="37">
        <v>13029955662</v>
      </c>
      <c r="E286" s="34">
        <v>36395.822</v>
      </c>
      <c r="F286" s="38">
        <v>29574</v>
      </c>
      <c r="G286" s="45">
        <f t="shared" si="16"/>
        <v>1.211843781700142</v>
      </c>
      <c r="H286" s="34">
        <v>307</v>
      </c>
      <c r="I286" s="36">
        <f t="shared" si="17"/>
        <v>372.03604098194359</v>
      </c>
      <c r="J286" s="36">
        <f t="shared" si="18"/>
        <v>36023.78595901806</v>
      </c>
      <c r="K286" s="37">
        <v>358006.90700157837</v>
      </c>
      <c r="L286" s="34">
        <v>1</v>
      </c>
      <c r="M286" s="37">
        <f t="shared" si="19"/>
        <v>361704.22722429398</v>
      </c>
      <c r="N286" s="34">
        <v>1</v>
      </c>
      <c r="O286" s="19"/>
    </row>
    <row r="287" spans="1:15" s="20" customFormat="1" ht="15" x14ac:dyDescent="0.25">
      <c r="A287" s="35">
        <v>201903</v>
      </c>
      <c r="B287" s="34" t="s">
        <v>290</v>
      </c>
      <c r="C287" s="36">
        <v>296.80399999999997</v>
      </c>
      <c r="D287" s="37">
        <v>87886757</v>
      </c>
      <c r="E287" s="34">
        <v>269.37600000000003</v>
      </c>
      <c r="F287" s="38">
        <v>178</v>
      </c>
      <c r="G287" s="45">
        <f t="shared" si="16"/>
        <v>1.667438202247191</v>
      </c>
      <c r="H287" s="34">
        <v>46</v>
      </c>
      <c r="I287" s="36">
        <f t="shared" si="17"/>
        <v>76.702157303370782</v>
      </c>
      <c r="J287" s="36">
        <f t="shared" si="18"/>
        <v>192.67384269662926</v>
      </c>
      <c r="K287" s="37">
        <v>326260.53174744593</v>
      </c>
      <c r="L287" s="34">
        <v>1</v>
      </c>
      <c r="M287" s="37">
        <f t="shared" si="19"/>
        <v>456142.6489966276</v>
      </c>
      <c r="N287" s="34">
        <v>1</v>
      </c>
      <c r="O287" s="19"/>
    </row>
    <row r="288" spans="1:15" s="20" customFormat="1" ht="15" x14ac:dyDescent="0.25">
      <c r="A288" s="35">
        <v>193902</v>
      </c>
      <c r="B288" s="34" t="s">
        <v>279</v>
      </c>
      <c r="C288" s="36">
        <v>503.89400000000001</v>
      </c>
      <c r="D288" s="37">
        <v>284765410</v>
      </c>
      <c r="E288" s="34">
        <v>445.18700000000001</v>
      </c>
      <c r="F288" s="38">
        <v>262</v>
      </c>
      <c r="G288" s="45">
        <f t="shared" si="16"/>
        <v>1.9232595419847329</v>
      </c>
      <c r="H288" s="34">
        <v>20</v>
      </c>
      <c r="I288" s="36">
        <f t="shared" si="17"/>
        <v>38.465190839694657</v>
      </c>
      <c r="J288" s="36">
        <f t="shared" si="18"/>
        <v>406.72180916030538</v>
      </c>
      <c r="K288" s="37">
        <v>639653.47146255395</v>
      </c>
      <c r="L288" s="34">
        <v>1</v>
      </c>
      <c r="M288" s="37">
        <f t="shared" si="19"/>
        <v>700147.87401715782</v>
      </c>
      <c r="N288" s="34">
        <v>1</v>
      </c>
      <c r="O288" s="19"/>
    </row>
    <row r="289" spans="1:15" s="20" customFormat="1" ht="15" x14ac:dyDescent="0.25">
      <c r="A289" s="35">
        <v>246913</v>
      </c>
      <c r="B289" s="34" t="s">
        <v>342</v>
      </c>
      <c r="C289" s="36">
        <v>42684.019</v>
      </c>
      <c r="D289" s="37">
        <v>18223625933</v>
      </c>
      <c r="E289" s="34">
        <v>43619.864999999998</v>
      </c>
      <c r="F289" s="38">
        <v>37067</v>
      </c>
      <c r="G289" s="45">
        <f t="shared" si="16"/>
        <v>1.1515369196320178</v>
      </c>
      <c r="H289" s="34">
        <v>245</v>
      </c>
      <c r="I289" s="36">
        <f t="shared" si="17"/>
        <v>282.12654530984435</v>
      </c>
      <c r="J289" s="36">
        <f t="shared" si="18"/>
        <v>43337.738454690152</v>
      </c>
      <c r="K289" s="37">
        <v>417782.72200062976</v>
      </c>
      <c r="L289" s="34">
        <v>1</v>
      </c>
      <c r="M289" s="37">
        <f t="shared" si="19"/>
        <v>420502.46696774225</v>
      </c>
      <c r="N289" s="34">
        <v>1</v>
      </c>
      <c r="O289" s="19"/>
    </row>
    <row r="290" spans="1:15" s="20" customFormat="1" ht="15" x14ac:dyDescent="0.25">
      <c r="A290" s="35">
        <v>90902</v>
      </c>
      <c r="B290" s="34" t="s">
        <v>117</v>
      </c>
      <c r="C290" s="36">
        <v>282.76299999999998</v>
      </c>
      <c r="D290" s="37">
        <v>148226052</v>
      </c>
      <c r="E290" s="34">
        <v>270.57</v>
      </c>
      <c r="F290" s="38">
        <v>177</v>
      </c>
      <c r="G290" s="45">
        <f t="shared" si="16"/>
        <v>1.5975310734463275</v>
      </c>
      <c r="H290" s="34">
        <v>60</v>
      </c>
      <c r="I290" s="36">
        <f t="shared" si="17"/>
        <v>95.851864406779654</v>
      </c>
      <c r="J290" s="36">
        <f t="shared" si="18"/>
        <v>174.71813559322032</v>
      </c>
      <c r="K290" s="37">
        <v>547828.85020512249</v>
      </c>
      <c r="L290" s="34">
        <v>1</v>
      </c>
      <c r="M290" s="37">
        <f t="shared" si="19"/>
        <v>848372.44569218997</v>
      </c>
      <c r="N290" s="34">
        <v>1</v>
      </c>
      <c r="O290" s="19"/>
    </row>
    <row r="291" spans="1:15" s="20" customFormat="1" ht="15" x14ac:dyDescent="0.25">
      <c r="A291" s="35">
        <v>187906</v>
      </c>
      <c r="B291" s="34" t="s">
        <v>275</v>
      </c>
      <c r="C291" s="36">
        <v>277.34800000000001</v>
      </c>
      <c r="D291" s="37">
        <v>119156571</v>
      </c>
      <c r="E291" s="34">
        <v>296.60700000000003</v>
      </c>
      <c r="F291" s="38">
        <v>156</v>
      </c>
      <c r="G291" s="45">
        <f t="shared" si="16"/>
        <v>1.777871794871795</v>
      </c>
      <c r="H291" s="34">
        <v>19</v>
      </c>
      <c r="I291" s="36">
        <f t="shared" si="17"/>
        <v>33.779564102564109</v>
      </c>
      <c r="J291" s="36">
        <f t="shared" si="18"/>
        <v>262.82743589743592</v>
      </c>
      <c r="K291" s="37">
        <v>401732.16073794611</v>
      </c>
      <c r="L291" s="34">
        <v>1</v>
      </c>
      <c r="M291" s="37">
        <f t="shared" si="19"/>
        <v>453364.27908728254</v>
      </c>
      <c r="N291" s="34">
        <v>1</v>
      </c>
      <c r="O291" s="19"/>
    </row>
    <row r="292" spans="1:15" s="20" customFormat="1" ht="15" x14ac:dyDescent="0.25">
      <c r="A292" s="35">
        <v>145911</v>
      </c>
      <c r="B292" s="34" t="s">
        <v>204</v>
      </c>
      <c r="C292" s="36">
        <v>1290.615</v>
      </c>
      <c r="D292" s="37">
        <v>778456482</v>
      </c>
      <c r="E292" s="34">
        <v>1197.3210000000001</v>
      </c>
      <c r="F292" s="38">
        <v>784</v>
      </c>
      <c r="G292" s="45">
        <f t="shared" si="16"/>
        <v>1.6461926020408164</v>
      </c>
      <c r="H292" s="34">
        <v>49</v>
      </c>
      <c r="I292" s="36">
        <f t="shared" si="17"/>
        <v>80.663437500000001</v>
      </c>
      <c r="J292" s="36">
        <f t="shared" si="18"/>
        <v>1116.6575625</v>
      </c>
      <c r="K292" s="37">
        <v>650165.22887345997</v>
      </c>
      <c r="L292" s="34">
        <v>1</v>
      </c>
      <c r="M292" s="37">
        <f t="shared" si="19"/>
        <v>697130.8914589471</v>
      </c>
      <c r="N292" s="34">
        <v>1</v>
      </c>
      <c r="O292" s="19"/>
    </row>
    <row r="293" spans="1:15" s="20" customFormat="1" ht="15" x14ac:dyDescent="0.25">
      <c r="A293" s="35">
        <v>110902</v>
      </c>
      <c r="B293" s="34" t="s">
        <v>151</v>
      </c>
      <c r="C293" s="36">
        <v>4087.223</v>
      </c>
      <c r="D293" s="37">
        <v>1470487855</v>
      </c>
      <c r="E293" s="34">
        <v>4232.4409999999998</v>
      </c>
      <c r="F293" s="38">
        <v>3007</v>
      </c>
      <c r="G293" s="45">
        <f t="shared" si="16"/>
        <v>1.3592361157299635</v>
      </c>
      <c r="H293" s="34">
        <v>70</v>
      </c>
      <c r="I293" s="36">
        <f t="shared" si="17"/>
        <v>95.146528101097445</v>
      </c>
      <c r="J293" s="36">
        <f t="shared" si="18"/>
        <v>4137.294471898902</v>
      </c>
      <c r="K293" s="37">
        <v>347432.57023547404</v>
      </c>
      <c r="L293" s="34">
        <v>1</v>
      </c>
      <c r="M293" s="37">
        <f t="shared" si="19"/>
        <v>355422.57506391307</v>
      </c>
      <c r="N293" s="34">
        <v>1</v>
      </c>
      <c r="O293" s="19"/>
    </row>
    <row r="294" spans="1:15" s="20" customFormat="1" ht="15" x14ac:dyDescent="0.25">
      <c r="A294" s="35">
        <v>61902</v>
      </c>
      <c r="B294" s="34" t="s">
        <v>69</v>
      </c>
      <c r="C294" s="36">
        <v>63750.044000000002</v>
      </c>
      <c r="D294" s="37">
        <v>29222878636</v>
      </c>
      <c r="E294" s="34">
        <v>63473.968999999997</v>
      </c>
      <c r="F294" s="38">
        <v>53255</v>
      </c>
      <c r="G294" s="45">
        <f t="shared" si="16"/>
        <v>1.1970715238005822</v>
      </c>
      <c r="H294" s="34">
        <v>327</v>
      </c>
      <c r="I294" s="36">
        <f t="shared" si="17"/>
        <v>391.44238828279038</v>
      </c>
      <c r="J294" s="36">
        <f t="shared" si="18"/>
        <v>63082.526611717207</v>
      </c>
      <c r="K294" s="37">
        <v>460391.54469763819</v>
      </c>
      <c r="L294" s="34">
        <v>1</v>
      </c>
      <c r="M294" s="37">
        <f t="shared" si="19"/>
        <v>463248.38597336749</v>
      </c>
      <c r="N294" s="34">
        <v>1</v>
      </c>
      <c r="O294" s="19"/>
    </row>
    <row r="295" spans="1:15" s="20" customFormat="1" ht="15" x14ac:dyDescent="0.25">
      <c r="A295" s="35">
        <v>246908</v>
      </c>
      <c r="B295" s="34" t="s">
        <v>340</v>
      </c>
      <c r="C295" s="36">
        <v>4170.241</v>
      </c>
      <c r="D295" s="37">
        <v>1422210564</v>
      </c>
      <c r="E295" s="34">
        <v>4135.8280000000004</v>
      </c>
      <c r="F295" s="38">
        <v>3476</v>
      </c>
      <c r="G295" s="45">
        <f t="shared" si="16"/>
        <v>1.1997241081703107</v>
      </c>
      <c r="H295" s="34">
        <v>445</v>
      </c>
      <c r="I295" s="36">
        <f t="shared" si="17"/>
        <v>533.8772281357883</v>
      </c>
      <c r="J295" s="36">
        <f t="shared" si="18"/>
        <v>3601.9507718642121</v>
      </c>
      <c r="K295" s="37">
        <v>343875.65537058114</v>
      </c>
      <c r="L295" s="34">
        <v>1</v>
      </c>
      <c r="M295" s="37">
        <f t="shared" si="19"/>
        <v>394844.53122159856</v>
      </c>
      <c r="N295" s="34">
        <v>1</v>
      </c>
      <c r="O295" s="19"/>
    </row>
    <row r="296" spans="1:15" s="20" customFormat="1" ht="15" x14ac:dyDescent="0.25">
      <c r="A296" s="35">
        <v>146906</v>
      </c>
      <c r="B296" s="34" t="s">
        <v>207</v>
      </c>
      <c r="C296" s="36">
        <v>2792.3159999999998</v>
      </c>
      <c r="D296" s="37">
        <v>896200465</v>
      </c>
      <c r="E296" s="34">
        <v>2747.4450000000002</v>
      </c>
      <c r="F296" s="38">
        <v>2143</v>
      </c>
      <c r="G296" s="45">
        <f t="shared" si="16"/>
        <v>1.3029939337377507</v>
      </c>
      <c r="H296" s="34">
        <v>143</v>
      </c>
      <c r="I296" s="36">
        <f t="shared" si="17"/>
        <v>186.32813252449836</v>
      </c>
      <c r="J296" s="36">
        <f t="shared" si="18"/>
        <v>2561.1168674755017</v>
      </c>
      <c r="K296" s="37">
        <v>326194.14219392923</v>
      </c>
      <c r="L296" s="34">
        <v>1</v>
      </c>
      <c r="M296" s="37">
        <f t="shared" si="19"/>
        <v>349925.64235594083</v>
      </c>
      <c r="N296" s="34">
        <v>1</v>
      </c>
      <c r="O296" s="19"/>
    </row>
    <row r="297" spans="1:15" s="20" customFormat="1" ht="15" x14ac:dyDescent="0.25">
      <c r="A297" s="35">
        <v>49907</v>
      </c>
      <c r="B297" s="34" t="s">
        <v>52</v>
      </c>
      <c r="C297" s="36">
        <v>677.27599999999995</v>
      </c>
      <c r="D297" s="37">
        <v>383505407</v>
      </c>
      <c r="E297" s="34">
        <v>695.553</v>
      </c>
      <c r="F297" s="38">
        <v>490</v>
      </c>
      <c r="G297" s="45">
        <f t="shared" si="16"/>
        <v>1.3821959183673469</v>
      </c>
      <c r="H297" s="34">
        <v>112</v>
      </c>
      <c r="I297" s="36">
        <f t="shared" si="17"/>
        <v>154.80594285714284</v>
      </c>
      <c r="J297" s="36">
        <f t="shared" si="18"/>
        <v>540.7470571428571</v>
      </c>
      <c r="K297" s="37">
        <v>551367.62690981128</v>
      </c>
      <c r="L297" s="34">
        <v>1</v>
      </c>
      <c r="M297" s="37">
        <f t="shared" si="19"/>
        <v>709214.0436719635</v>
      </c>
      <c r="N297" s="34">
        <v>1</v>
      </c>
      <c r="O297" s="19"/>
    </row>
    <row r="298" spans="1:15" s="20" customFormat="1" ht="15" x14ac:dyDescent="0.25">
      <c r="A298" s="35">
        <v>111902</v>
      </c>
      <c r="B298" s="34" t="s">
        <v>155</v>
      </c>
      <c r="C298" s="36">
        <v>541.37099999999998</v>
      </c>
      <c r="D298" s="37">
        <v>177356150</v>
      </c>
      <c r="E298" s="34">
        <v>528.125</v>
      </c>
      <c r="F298" s="38">
        <v>345</v>
      </c>
      <c r="G298" s="45">
        <f t="shared" si="16"/>
        <v>1.5691913043478261</v>
      </c>
      <c r="H298" s="34">
        <v>41</v>
      </c>
      <c r="I298" s="36">
        <f t="shared" si="17"/>
        <v>64.336843478260874</v>
      </c>
      <c r="J298" s="36">
        <f t="shared" si="18"/>
        <v>463.7881565217391</v>
      </c>
      <c r="K298" s="37">
        <v>335822.29585798818</v>
      </c>
      <c r="L298" s="34">
        <v>1</v>
      </c>
      <c r="M298" s="37">
        <f t="shared" si="19"/>
        <v>382407.6736459026</v>
      </c>
      <c r="N298" s="34">
        <v>1</v>
      </c>
      <c r="O298" s="19"/>
    </row>
    <row r="299" spans="1:15" s="20" customFormat="1" ht="15" x14ac:dyDescent="0.25">
      <c r="A299" s="35">
        <v>61914</v>
      </c>
      <c r="B299" s="34" t="s">
        <v>456</v>
      </c>
      <c r="C299" s="36">
        <v>8362.9120000000003</v>
      </c>
      <c r="D299" s="37">
        <v>2673026804</v>
      </c>
      <c r="E299" s="34">
        <v>8282.1200000000008</v>
      </c>
      <c r="F299" s="38">
        <v>7149</v>
      </c>
      <c r="G299" s="45">
        <f t="shared" si="16"/>
        <v>1.1698016505805009</v>
      </c>
      <c r="H299" s="34">
        <v>99</v>
      </c>
      <c r="I299" s="36">
        <f t="shared" si="17"/>
        <v>115.81036340746959</v>
      </c>
      <c r="J299" s="36">
        <f t="shared" si="18"/>
        <v>8166.3096365925312</v>
      </c>
      <c r="K299" s="37">
        <v>322746.68852902396</v>
      </c>
      <c r="L299" s="34">
        <v>1</v>
      </c>
      <c r="M299" s="37">
        <f t="shared" si="19"/>
        <v>327323.71449919028</v>
      </c>
      <c r="N299" s="34">
        <v>1</v>
      </c>
      <c r="O299" s="19"/>
    </row>
    <row r="300" spans="1:15" s="20" customFormat="1" ht="15" x14ac:dyDescent="0.25">
      <c r="A300" s="35">
        <v>150901</v>
      </c>
      <c r="B300" s="34" t="s">
        <v>215</v>
      </c>
      <c r="C300" s="36">
        <v>2409.221</v>
      </c>
      <c r="D300" s="37">
        <v>3175917173</v>
      </c>
      <c r="E300" s="34">
        <v>2303.3420000000001</v>
      </c>
      <c r="F300" s="38">
        <v>1805</v>
      </c>
      <c r="G300" s="45">
        <f t="shared" si="16"/>
        <v>1.3347484764542936</v>
      </c>
      <c r="H300" s="34">
        <v>40</v>
      </c>
      <c r="I300" s="36">
        <f t="shared" si="17"/>
        <v>53.389939058171748</v>
      </c>
      <c r="J300" s="36">
        <f t="shared" si="18"/>
        <v>2249.9520609418282</v>
      </c>
      <c r="K300" s="37">
        <v>1378830.0534614485</v>
      </c>
      <c r="L300" s="34">
        <v>1</v>
      </c>
      <c r="M300" s="37">
        <f t="shared" si="19"/>
        <v>1411548.8183648514</v>
      </c>
      <c r="N300" s="34">
        <v>1</v>
      </c>
      <c r="O300" s="19"/>
    </row>
    <row r="301" spans="1:15" s="20" customFormat="1" ht="15" x14ac:dyDescent="0.25">
      <c r="A301" s="35">
        <v>92903</v>
      </c>
      <c r="B301" s="34" t="s">
        <v>122</v>
      </c>
      <c r="C301" s="36">
        <v>10630.38</v>
      </c>
      <c r="D301" s="37">
        <v>3996824162</v>
      </c>
      <c r="E301" s="34">
        <v>10743.963</v>
      </c>
      <c r="F301" s="38">
        <v>8807</v>
      </c>
      <c r="G301" s="45">
        <f t="shared" si="16"/>
        <v>1.2070375837402065</v>
      </c>
      <c r="H301" s="34">
        <v>541</v>
      </c>
      <c r="I301" s="36">
        <f t="shared" si="17"/>
        <v>653.00733280345173</v>
      </c>
      <c r="J301" s="36">
        <f t="shared" si="18"/>
        <v>10090.955667196547</v>
      </c>
      <c r="K301" s="37">
        <v>372006.50839918194</v>
      </c>
      <c r="L301" s="34">
        <v>1</v>
      </c>
      <c r="M301" s="37">
        <f t="shared" si="19"/>
        <v>396079.84553859319</v>
      </c>
      <c r="N301" s="34">
        <v>1</v>
      </c>
      <c r="O301" s="19"/>
    </row>
    <row r="302" spans="1:15" s="20" customFormat="1" ht="15" x14ac:dyDescent="0.25">
      <c r="A302" s="35">
        <v>83902</v>
      </c>
      <c r="B302" s="34" t="s">
        <v>102</v>
      </c>
      <c r="C302" s="36">
        <v>222.27</v>
      </c>
      <c r="D302" s="37">
        <v>314194846</v>
      </c>
      <c r="E302" s="34">
        <v>232.191</v>
      </c>
      <c r="F302" s="38">
        <v>107</v>
      </c>
      <c r="G302" s="45">
        <f t="shared" si="16"/>
        <v>2.0772897196261684</v>
      </c>
      <c r="H302" s="34">
        <v>42</v>
      </c>
      <c r="I302" s="36">
        <f t="shared" si="17"/>
        <v>87.246168224299069</v>
      </c>
      <c r="J302" s="36">
        <f t="shared" si="18"/>
        <v>144.94483177570095</v>
      </c>
      <c r="K302" s="37">
        <v>1353174.0937417902</v>
      </c>
      <c r="L302" s="34">
        <v>1</v>
      </c>
      <c r="M302" s="37">
        <f t="shared" si="19"/>
        <v>2167685.7474036044</v>
      </c>
      <c r="N302" s="34">
        <v>1</v>
      </c>
      <c r="O302" s="19"/>
    </row>
    <row r="303" spans="1:15" s="20" customFormat="1" ht="15" x14ac:dyDescent="0.25">
      <c r="A303" s="35">
        <v>168902</v>
      </c>
      <c r="B303" s="34" t="s">
        <v>231</v>
      </c>
      <c r="C303" s="36">
        <v>261.64999999999998</v>
      </c>
      <c r="D303" s="37">
        <v>86439005</v>
      </c>
      <c r="E303" s="34">
        <v>235.48000000000002</v>
      </c>
      <c r="F303" s="38">
        <v>163</v>
      </c>
      <c r="G303" s="45">
        <f t="shared" si="16"/>
        <v>1.6052147239263803</v>
      </c>
      <c r="H303" s="34">
        <v>51</v>
      </c>
      <c r="I303" s="36">
        <f t="shared" si="17"/>
        <v>81.865950920245396</v>
      </c>
      <c r="J303" s="36">
        <f t="shared" si="18"/>
        <v>153.61404907975464</v>
      </c>
      <c r="K303" s="37">
        <v>367075.78138270765</v>
      </c>
      <c r="L303" s="34">
        <v>1</v>
      </c>
      <c r="M303" s="37">
        <f t="shared" si="19"/>
        <v>562702.47101631877</v>
      </c>
      <c r="N303" s="34">
        <v>1</v>
      </c>
      <c r="O303" s="19"/>
    </row>
    <row r="304" spans="1:15" s="20" customFormat="1" ht="15" x14ac:dyDescent="0.25">
      <c r="A304" s="35">
        <v>54902</v>
      </c>
      <c r="B304" s="34" t="s">
        <v>56</v>
      </c>
      <c r="C304" s="36">
        <v>548.12400000000002</v>
      </c>
      <c r="D304" s="37">
        <v>189959568</v>
      </c>
      <c r="E304" s="34">
        <v>499.89500000000004</v>
      </c>
      <c r="F304" s="38">
        <v>294</v>
      </c>
      <c r="G304" s="45">
        <f t="shared" si="16"/>
        <v>1.8643673469387756</v>
      </c>
      <c r="H304" s="34">
        <v>19</v>
      </c>
      <c r="I304" s="36">
        <f t="shared" si="17"/>
        <v>35.422979591836736</v>
      </c>
      <c r="J304" s="36">
        <f t="shared" si="18"/>
        <v>464.4720204081633</v>
      </c>
      <c r="K304" s="37">
        <v>379998.93577651301</v>
      </c>
      <c r="L304" s="34">
        <v>1</v>
      </c>
      <c r="M304" s="37">
        <f t="shared" si="19"/>
        <v>408979.57175777684</v>
      </c>
      <c r="N304" s="34">
        <v>1</v>
      </c>
      <c r="O304" s="19"/>
    </row>
    <row r="305" spans="1:15" s="20" customFormat="1" ht="15" x14ac:dyDescent="0.25">
      <c r="A305" s="35">
        <v>241906</v>
      </c>
      <c r="B305" s="34" t="s">
        <v>332</v>
      </c>
      <c r="C305" s="36">
        <v>776.84199999999998</v>
      </c>
      <c r="D305" s="37">
        <v>237942627</v>
      </c>
      <c r="E305" s="34">
        <v>724.25700000000006</v>
      </c>
      <c r="F305" s="38">
        <v>511</v>
      </c>
      <c r="G305" s="45">
        <f t="shared" si="16"/>
        <v>1.5202387475538159</v>
      </c>
      <c r="H305" s="34">
        <v>174</v>
      </c>
      <c r="I305" s="36">
        <f t="shared" si="17"/>
        <v>264.52154207436399</v>
      </c>
      <c r="J305" s="36">
        <f t="shared" si="18"/>
        <v>459.73545792563607</v>
      </c>
      <c r="K305" s="37">
        <v>328533.41700528952</v>
      </c>
      <c r="L305" s="34">
        <v>1</v>
      </c>
      <c r="M305" s="37">
        <f t="shared" si="19"/>
        <v>517564.22720495949</v>
      </c>
      <c r="N305" s="34">
        <v>1</v>
      </c>
      <c r="O305" s="19"/>
    </row>
    <row r="306" spans="1:15" s="20" customFormat="1" ht="15" x14ac:dyDescent="0.25">
      <c r="A306" s="35">
        <v>43919</v>
      </c>
      <c r="B306" s="34" t="s">
        <v>43</v>
      </c>
      <c r="C306" s="36">
        <v>4390.1639999999998</v>
      </c>
      <c r="D306" s="37">
        <v>1968932923</v>
      </c>
      <c r="E306" s="34">
        <v>4759.317</v>
      </c>
      <c r="F306" s="38">
        <v>3925</v>
      </c>
      <c r="G306" s="45">
        <f t="shared" si="16"/>
        <v>1.1185131210191082</v>
      </c>
      <c r="H306" s="34">
        <v>311</v>
      </c>
      <c r="I306" s="36">
        <f t="shared" si="17"/>
        <v>347.85758063694266</v>
      </c>
      <c r="J306" s="36">
        <f t="shared" si="18"/>
        <v>4411.4594193630573</v>
      </c>
      <c r="K306" s="37">
        <v>413700.73121836601</v>
      </c>
      <c r="L306" s="34">
        <v>1</v>
      </c>
      <c r="M306" s="37">
        <f t="shared" si="19"/>
        <v>446322.34728440089</v>
      </c>
      <c r="N306" s="34">
        <v>1</v>
      </c>
      <c r="O306" s="19"/>
    </row>
    <row r="307" spans="1:15" s="20" customFormat="1" ht="15" x14ac:dyDescent="0.25">
      <c r="A307" s="35">
        <v>113903</v>
      </c>
      <c r="B307" s="34" t="s">
        <v>157</v>
      </c>
      <c r="C307" s="36">
        <v>871.20899999999995</v>
      </c>
      <c r="D307" s="37">
        <v>386411254</v>
      </c>
      <c r="E307" s="34">
        <v>803.21100000000001</v>
      </c>
      <c r="F307" s="38">
        <v>488</v>
      </c>
      <c r="G307" s="45">
        <f t="shared" si="16"/>
        <v>1.7852643442622951</v>
      </c>
      <c r="H307" s="34">
        <v>11</v>
      </c>
      <c r="I307" s="36">
        <f t="shared" si="17"/>
        <v>19.637907786885247</v>
      </c>
      <c r="J307" s="36">
        <f t="shared" si="18"/>
        <v>783.57309221311482</v>
      </c>
      <c r="K307" s="37">
        <v>481083.12012659188</v>
      </c>
      <c r="L307" s="34">
        <v>1</v>
      </c>
      <c r="M307" s="37">
        <f t="shared" si="19"/>
        <v>493140.02463844756</v>
      </c>
      <c r="N307" s="34">
        <v>1</v>
      </c>
      <c r="O307" s="19"/>
    </row>
    <row r="308" spans="1:15" s="20" customFormat="1" ht="15" x14ac:dyDescent="0.25">
      <c r="A308" s="35">
        <v>152906</v>
      </c>
      <c r="B308" s="34" t="s">
        <v>413</v>
      </c>
      <c r="C308" s="36">
        <v>6550.3410000000003</v>
      </c>
      <c r="D308" s="37">
        <v>2274853765</v>
      </c>
      <c r="E308" s="34">
        <v>6862.0690000000004</v>
      </c>
      <c r="F308" s="38">
        <v>5759</v>
      </c>
      <c r="G308" s="45">
        <f t="shared" si="16"/>
        <v>1.1374094460843898</v>
      </c>
      <c r="H308" s="34">
        <v>360</v>
      </c>
      <c r="I308" s="36">
        <f t="shared" si="17"/>
        <v>409.46740059038029</v>
      </c>
      <c r="J308" s="36">
        <f t="shared" si="18"/>
        <v>6452.6015994096197</v>
      </c>
      <c r="K308" s="37">
        <v>331511.35102255602</v>
      </c>
      <c r="L308" s="34">
        <v>1</v>
      </c>
      <c r="M308" s="37">
        <f t="shared" si="19"/>
        <v>352548.30628441984</v>
      </c>
      <c r="N308" s="34">
        <v>1</v>
      </c>
      <c r="O308" s="19"/>
    </row>
    <row r="309" spans="1:15" s="20" customFormat="1" ht="15" x14ac:dyDescent="0.25">
      <c r="A309" s="35">
        <v>127905</v>
      </c>
      <c r="B309" s="34" t="s">
        <v>378</v>
      </c>
      <c r="C309" s="36">
        <v>258.10300000000001</v>
      </c>
      <c r="D309" s="37">
        <v>86378608</v>
      </c>
      <c r="E309" s="34">
        <v>251.983</v>
      </c>
      <c r="F309" s="38">
        <v>126</v>
      </c>
      <c r="G309" s="45">
        <f t="shared" si="16"/>
        <v>2.0484365079365081</v>
      </c>
      <c r="H309" s="34">
        <v>15</v>
      </c>
      <c r="I309" s="36">
        <f t="shared" si="17"/>
        <v>30.726547619047622</v>
      </c>
      <c r="J309" s="36">
        <f t="shared" si="18"/>
        <v>221.2564523809524</v>
      </c>
      <c r="K309" s="37">
        <v>342795.37905334885</v>
      </c>
      <c r="L309" s="34">
        <v>1</v>
      </c>
      <c r="M309" s="37">
        <f t="shared" si="19"/>
        <v>390400.40220511187</v>
      </c>
      <c r="N309" s="34">
        <v>1</v>
      </c>
      <c r="O309" s="19"/>
    </row>
    <row r="310" spans="1:15" s="20" customFormat="1" ht="15" x14ac:dyDescent="0.25">
      <c r="A310" s="35">
        <v>170906</v>
      </c>
      <c r="B310" s="34" t="s">
        <v>455</v>
      </c>
      <c r="C310" s="36">
        <v>15123.087</v>
      </c>
      <c r="D310" s="37">
        <v>4929001695</v>
      </c>
      <c r="E310" s="34">
        <v>15379.967000000001</v>
      </c>
      <c r="F310" s="38">
        <v>12794</v>
      </c>
      <c r="G310" s="45">
        <f t="shared" si="16"/>
        <v>1.182045255588557</v>
      </c>
      <c r="H310" s="34">
        <v>247</v>
      </c>
      <c r="I310" s="36">
        <f t="shared" si="17"/>
        <v>291.9651781303736</v>
      </c>
      <c r="J310" s="36">
        <f t="shared" si="18"/>
        <v>15088.001821869628</v>
      </c>
      <c r="K310" s="37">
        <v>320481.94219142344</v>
      </c>
      <c r="L310" s="34">
        <v>1</v>
      </c>
      <c r="M310" s="37">
        <f t="shared" si="19"/>
        <v>326683.52994599676</v>
      </c>
      <c r="N310" s="34">
        <v>1</v>
      </c>
      <c r="O310" s="19"/>
    </row>
    <row r="311" spans="1:15" s="20" customFormat="1" ht="15" x14ac:dyDescent="0.25">
      <c r="A311" s="35">
        <v>107906</v>
      </c>
      <c r="B311" s="34" t="s">
        <v>149</v>
      </c>
      <c r="C311" s="36">
        <v>1772.0930000000001</v>
      </c>
      <c r="D311" s="37">
        <v>1105596490</v>
      </c>
      <c r="E311" s="34">
        <v>1700.9450000000002</v>
      </c>
      <c r="F311" s="38">
        <v>1290</v>
      </c>
      <c r="G311" s="45">
        <f t="shared" si="16"/>
        <v>1.373715503875969</v>
      </c>
      <c r="H311" s="34">
        <v>173</v>
      </c>
      <c r="I311" s="36">
        <f t="shared" si="17"/>
        <v>237.65278217054262</v>
      </c>
      <c r="J311" s="36">
        <f t="shared" si="18"/>
        <v>1463.2922178294575</v>
      </c>
      <c r="K311" s="37">
        <v>649989.55874528561</v>
      </c>
      <c r="L311" s="34">
        <v>1</v>
      </c>
      <c r="M311" s="37">
        <f t="shared" si="19"/>
        <v>755554.13780575036</v>
      </c>
      <c r="N311" s="34">
        <v>1</v>
      </c>
      <c r="O311" s="19"/>
    </row>
    <row r="312" spans="1:15" s="20" customFormat="1" ht="15" x14ac:dyDescent="0.25">
      <c r="A312" s="35">
        <v>22902</v>
      </c>
      <c r="B312" s="34" t="s">
        <v>392</v>
      </c>
      <c r="C312" s="36">
        <v>243.08</v>
      </c>
      <c r="D312" s="37">
        <v>82758025</v>
      </c>
      <c r="E312" s="34">
        <v>227.553</v>
      </c>
      <c r="F312" s="38">
        <v>53</v>
      </c>
      <c r="G312" s="45">
        <f t="shared" si="16"/>
        <v>4.5864150943396229</v>
      </c>
      <c r="H312" s="34">
        <v>0</v>
      </c>
      <c r="I312" s="36">
        <f t="shared" si="17"/>
        <v>0</v>
      </c>
      <c r="J312" s="36">
        <f t="shared" si="18"/>
        <v>227.553</v>
      </c>
      <c r="K312" s="37">
        <v>363686.81142415176</v>
      </c>
      <c r="L312" s="34">
        <v>1</v>
      </c>
      <c r="M312" s="37">
        <f t="shared" si="19"/>
        <v>363686.81142415176</v>
      </c>
      <c r="N312" s="34">
        <v>1</v>
      </c>
      <c r="O312" s="19"/>
    </row>
    <row r="313" spans="1:15" s="20" customFormat="1" ht="15" x14ac:dyDescent="0.25">
      <c r="A313" s="35">
        <v>27904</v>
      </c>
      <c r="B313" s="34" t="s">
        <v>26</v>
      </c>
      <c r="C313" s="36">
        <v>5341.0550000000003</v>
      </c>
      <c r="D313" s="37">
        <v>3139000460</v>
      </c>
      <c r="E313" s="34">
        <v>5273.3420000000006</v>
      </c>
      <c r="F313" s="38">
        <v>4148</v>
      </c>
      <c r="G313" s="45">
        <f t="shared" si="16"/>
        <v>1.2876217454194794</v>
      </c>
      <c r="H313" s="34">
        <v>237</v>
      </c>
      <c r="I313" s="36">
        <f t="shared" si="17"/>
        <v>305.16635366441659</v>
      </c>
      <c r="J313" s="36">
        <f t="shared" si="18"/>
        <v>4968.1756463355841</v>
      </c>
      <c r="K313" s="37">
        <v>595258.27454392298</v>
      </c>
      <c r="L313" s="34">
        <v>1</v>
      </c>
      <c r="M313" s="37">
        <f t="shared" si="19"/>
        <v>631821.55452077405</v>
      </c>
      <c r="N313" s="34">
        <v>1</v>
      </c>
      <c r="O313" s="19"/>
    </row>
    <row r="314" spans="1:15" s="20" customFormat="1" ht="15" x14ac:dyDescent="0.25">
      <c r="A314" s="35">
        <v>189901</v>
      </c>
      <c r="B314" s="34" t="s">
        <v>417</v>
      </c>
      <c r="C314" s="36">
        <v>654.09799999999996</v>
      </c>
      <c r="D314" s="37">
        <v>263540839</v>
      </c>
      <c r="E314" s="34">
        <v>625.43299999999999</v>
      </c>
      <c r="F314" s="38">
        <v>346</v>
      </c>
      <c r="G314" s="45">
        <f t="shared" si="16"/>
        <v>1.8904566473988438</v>
      </c>
      <c r="H314" s="34">
        <v>0</v>
      </c>
      <c r="I314" s="36">
        <f t="shared" si="17"/>
        <v>0</v>
      </c>
      <c r="J314" s="36">
        <f t="shared" si="18"/>
        <v>625.43299999999999</v>
      </c>
      <c r="K314" s="37">
        <v>421373.41489815857</v>
      </c>
      <c r="L314" s="34">
        <v>1</v>
      </c>
      <c r="M314" s="37">
        <f t="shared" si="19"/>
        <v>421373.41489815857</v>
      </c>
      <c r="N314" s="34">
        <v>1</v>
      </c>
      <c r="O314" s="19"/>
    </row>
    <row r="315" spans="1:15" s="20" customFormat="1" ht="15" x14ac:dyDescent="0.25">
      <c r="A315" s="35">
        <v>94904</v>
      </c>
      <c r="B315" s="34" t="s">
        <v>127</v>
      </c>
      <c r="C315" s="36">
        <v>1758.0540000000001</v>
      </c>
      <c r="D315" s="37">
        <v>649249749</v>
      </c>
      <c r="E315" s="34">
        <v>1657.241</v>
      </c>
      <c r="F315" s="38">
        <v>1425</v>
      </c>
      <c r="G315" s="45">
        <f t="shared" si="16"/>
        <v>1.233722105263158</v>
      </c>
      <c r="H315" s="34">
        <v>128</v>
      </c>
      <c r="I315" s="36">
        <f t="shared" si="17"/>
        <v>157.91642947368422</v>
      </c>
      <c r="J315" s="36">
        <f t="shared" si="18"/>
        <v>1499.3245705263157</v>
      </c>
      <c r="K315" s="37">
        <v>391765.43966749555</v>
      </c>
      <c r="L315" s="34">
        <v>1</v>
      </c>
      <c r="M315" s="37">
        <f t="shared" si="19"/>
        <v>433028.15265149059</v>
      </c>
      <c r="N315" s="34">
        <v>1</v>
      </c>
      <c r="O315" s="19"/>
    </row>
    <row r="316" spans="1:15" s="20" customFormat="1" ht="15" x14ac:dyDescent="0.25">
      <c r="A316" s="35">
        <v>102902</v>
      </c>
      <c r="B316" s="34" t="s">
        <v>140</v>
      </c>
      <c r="C316" s="36">
        <v>6790.7709999999997</v>
      </c>
      <c r="D316" s="37">
        <v>2572765142</v>
      </c>
      <c r="E316" s="34">
        <v>6677.4620000000004</v>
      </c>
      <c r="F316" s="38">
        <v>5576</v>
      </c>
      <c r="G316" s="45">
        <f t="shared" si="16"/>
        <v>1.2178570659971306</v>
      </c>
      <c r="H316" s="34">
        <v>48</v>
      </c>
      <c r="I316" s="36">
        <f t="shared" si="17"/>
        <v>58.457139167862266</v>
      </c>
      <c r="J316" s="36">
        <f t="shared" si="18"/>
        <v>6619.0048608321385</v>
      </c>
      <c r="K316" s="37">
        <v>385290.86979454168</v>
      </c>
      <c r="L316" s="34">
        <v>1</v>
      </c>
      <c r="M316" s="37">
        <f t="shared" si="19"/>
        <v>388693.64747324766</v>
      </c>
      <c r="N316" s="34">
        <v>1</v>
      </c>
      <c r="O316" s="19"/>
    </row>
    <row r="317" spans="1:15" s="20" customFormat="1" ht="15" x14ac:dyDescent="0.25">
      <c r="A317" s="35">
        <v>158904</v>
      </c>
      <c r="B317" s="34" t="s">
        <v>220</v>
      </c>
      <c r="C317" s="36">
        <v>262.7</v>
      </c>
      <c r="D317" s="37">
        <v>266241604</v>
      </c>
      <c r="E317" s="34">
        <v>293.27500000000003</v>
      </c>
      <c r="F317" s="38">
        <v>163</v>
      </c>
      <c r="G317" s="45">
        <f t="shared" si="16"/>
        <v>1.6116564417177914</v>
      </c>
      <c r="H317" s="34">
        <v>89</v>
      </c>
      <c r="I317" s="36">
        <f t="shared" si="17"/>
        <v>143.43742331288342</v>
      </c>
      <c r="J317" s="36">
        <f t="shared" si="18"/>
        <v>149.83757668711661</v>
      </c>
      <c r="K317" s="37">
        <v>907822.36467479321</v>
      </c>
      <c r="L317" s="34">
        <v>1</v>
      </c>
      <c r="M317" s="37">
        <f t="shared" si="19"/>
        <v>1776868.058644278</v>
      </c>
      <c r="N317" s="34">
        <v>1</v>
      </c>
      <c r="O317" s="19"/>
    </row>
    <row r="318" spans="1:15" s="20" customFormat="1" ht="15" x14ac:dyDescent="0.25">
      <c r="A318" s="35">
        <v>25905</v>
      </c>
      <c r="B318" s="34" t="s">
        <v>22</v>
      </c>
      <c r="C318" s="36">
        <v>482.68299999999999</v>
      </c>
      <c r="D318" s="37">
        <v>161030554</v>
      </c>
      <c r="E318" s="34">
        <v>452.55800000000005</v>
      </c>
      <c r="F318" s="38">
        <v>304</v>
      </c>
      <c r="G318" s="45">
        <f t="shared" si="16"/>
        <v>1.5877730263157894</v>
      </c>
      <c r="H318" s="34">
        <v>24</v>
      </c>
      <c r="I318" s="36">
        <f t="shared" si="17"/>
        <v>38.10655263157895</v>
      </c>
      <c r="J318" s="36">
        <f t="shared" si="18"/>
        <v>414.4514473684211</v>
      </c>
      <c r="K318" s="37">
        <v>355823.01936989289</v>
      </c>
      <c r="L318" s="34">
        <v>1</v>
      </c>
      <c r="M318" s="37">
        <f t="shared" si="19"/>
        <v>388539.0074578604</v>
      </c>
      <c r="N318" s="34">
        <v>1</v>
      </c>
      <c r="O318" s="19"/>
    </row>
    <row r="319" spans="1:15" s="20" customFormat="1" ht="15" x14ac:dyDescent="0.25">
      <c r="A319" s="35">
        <v>231901</v>
      </c>
      <c r="B319" s="34" t="s">
        <v>322</v>
      </c>
      <c r="C319" s="36">
        <v>957.50199999999995</v>
      </c>
      <c r="D319" s="37">
        <v>1046742688</v>
      </c>
      <c r="E319" s="34">
        <v>959.67400000000009</v>
      </c>
      <c r="F319" s="38">
        <v>574</v>
      </c>
      <c r="G319" s="45">
        <f t="shared" si="16"/>
        <v>1.668121951219512</v>
      </c>
      <c r="H319" s="34">
        <v>2</v>
      </c>
      <c r="I319" s="36">
        <f t="shared" si="17"/>
        <v>3.336243902439024</v>
      </c>
      <c r="J319" s="36">
        <f t="shared" si="18"/>
        <v>956.33775609756105</v>
      </c>
      <c r="K319" s="37">
        <v>1090727.3594991632</v>
      </c>
      <c r="L319" s="34">
        <v>1</v>
      </c>
      <c r="M319" s="37">
        <f t="shared" si="19"/>
        <v>1094532.4299140358</v>
      </c>
      <c r="N319" s="34">
        <v>1</v>
      </c>
      <c r="O319" s="19"/>
    </row>
    <row r="320" spans="1:15" s="20" customFormat="1" ht="15" x14ac:dyDescent="0.25">
      <c r="A320" s="35">
        <v>43907</v>
      </c>
      <c r="B320" s="34" t="s">
        <v>40</v>
      </c>
      <c r="C320" s="36">
        <v>28936.074000000001</v>
      </c>
      <c r="D320" s="37">
        <v>11216724574</v>
      </c>
      <c r="E320" s="34">
        <v>29090.37</v>
      </c>
      <c r="F320" s="38">
        <v>24622</v>
      </c>
      <c r="G320" s="45">
        <f t="shared" si="16"/>
        <v>1.1752121679798555</v>
      </c>
      <c r="H320" s="34">
        <v>295</v>
      </c>
      <c r="I320" s="36">
        <f t="shared" si="17"/>
        <v>346.68758955405735</v>
      </c>
      <c r="J320" s="36">
        <f t="shared" si="18"/>
        <v>28743.682410445941</v>
      </c>
      <c r="K320" s="37">
        <v>385582.0525486613</v>
      </c>
      <c r="L320" s="34">
        <v>1</v>
      </c>
      <c r="M320" s="37">
        <f t="shared" si="19"/>
        <v>390232.69231236889</v>
      </c>
      <c r="N320" s="34">
        <v>1</v>
      </c>
      <c r="O320" s="19"/>
    </row>
    <row r="321" spans="1:15" s="20" customFormat="1" ht="15" x14ac:dyDescent="0.25">
      <c r="A321" s="35">
        <v>90903</v>
      </c>
      <c r="B321" s="34" t="s">
        <v>362</v>
      </c>
      <c r="C321" s="36">
        <v>424.86799999999999</v>
      </c>
      <c r="D321" s="37">
        <v>137945825</v>
      </c>
      <c r="E321" s="34">
        <v>354.84399999999999</v>
      </c>
      <c r="F321" s="38">
        <v>226</v>
      </c>
      <c r="G321" s="45">
        <f t="shared" si="16"/>
        <v>1.8799469026548672</v>
      </c>
      <c r="H321" s="34">
        <v>16</v>
      </c>
      <c r="I321" s="36">
        <f t="shared" si="17"/>
        <v>30.079150442477875</v>
      </c>
      <c r="J321" s="36">
        <f t="shared" si="18"/>
        <v>324.7648495575221</v>
      </c>
      <c r="K321" s="37">
        <v>388750.6199907565</v>
      </c>
      <c r="L321" s="34">
        <v>1</v>
      </c>
      <c r="M321" s="37">
        <f t="shared" si="19"/>
        <v>424756.02020337223</v>
      </c>
      <c r="N321" s="34">
        <v>1</v>
      </c>
      <c r="O321" s="19"/>
    </row>
    <row r="322" spans="1:15" s="20" customFormat="1" ht="15" x14ac:dyDescent="0.25">
      <c r="A322" s="35">
        <v>162904</v>
      </c>
      <c r="B322" s="34" t="s">
        <v>226</v>
      </c>
      <c r="C322" s="36">
        <v>419.40100000000001</v>
      </c>
      <c r="D322" s="37">
        <v>3215100618</v>
      </c>
      <c r="E322" s="34">
        <v>382.25800000000004</v>
      </c>
      <c r="F322" s="38">
        <v>248</v>
      </c>
      <c r="G322" s="45">
        <f t="shared" si="16"/>
        <v>1.6911330645161291</v>
      </c>
      <c r="H322" s="34">
        <v>101</v>
      </c>
      <c r="I322" s="36">
        <f t="shared" si="17"/>
        <v>170.80443951612904</v>
      </c>
      <c r="J322" s="36">
        <f t="shared" si="18"/>
        <v>211.453560483871</v>
      </c>
      <c r="K322" s="37">
        <v>8410813.1628376637</v>
      </c>
      <c r="L322" s="34">
        <v>1</v>
      </c>
      <c r="M322" s="37">
        <f t="shared" si="19"/>
        <v>15204759.903984863</v>
      </c>
      <c r="N322" s="34">
        <v>1</v>
      </c>
      <c r="O322" s="19"/>
    </row>
    <row r="323" spans="1:15" s="20" customFormat="1" ht="15" x14ac:dyDescent="0.25">
      <c r="A323" s="35">
        <v>10901</v>
      </c>
      <c r="B323" s="34" t="s">
        <v>4</v>
      </c>
      <c r="C323" s="36">
        <v>542.03300000000002</v>
      </c>
      <c r="D323" s="37">
        <v>227543136</v>
      </c>
      <c r="E323" s="34">
        <v>431.33</v>
      </c>
      <c r="F323" s="38">
        <v>281</v>
      </c>
      <c r="G323" s="45">
        <f t="shared" si="16"/>
        <v>1.9289430604982207</v>
      </c>
      <c r="H323" s="34">
        <v>29</v>
      </c>
      <c r="I323" s="36">
        <f t="shared" si="17"/>
        <v>55.939348754448403</v>
      </c>
      <c r="J323" s="36">
        <f t="shared" si="18"/>
        <v>375.39065124555157</v>
      </c>
      <c r="K323" s="37">
        <v>527538.39519625343</v>
      </c>
      <c r="L323" s="34">
        <v>1</v>
      </c>
      <c r="M323" s="37">
        <f t="shared" si="19"/>
        <v>606150.24706930935</v>
      </c>
      <c r="N323" s="34">
        <v>1</v>
      </c>
      <c r="O323" s="19"/>
    </row>
    <row r="324" spans="1:15" s="20" customFormat="1" ht="15" x14ac:dyDescent="0.25">
      <c r="A324" s="35">
        <v>62906</v>
      </c>
      <c r="B324" s="34" t="s">
        <v>77</v>
      </c>
      <c r="C324" s="36">
        <v>149.81100000000001</v>
      </c>
      <c r="D324" s="37">
        <v>67737758</v>
      </c>
      <c r="E324" s="34">
        <v>167.05500000000001</v>
      </c>
      <c r="F324" s="38">
        <v>99</v>
      </c>
      <c r="G324" s="45">
        <f t="shared" si="16"/>
        <v>1.5132424242424243</v>
      </c>
      <c r="H324" s="34">
        <v>29</v>
      </c>
      <c r="I324" s="36">
        <f t="shared" si="17"/>
        <v>43.884030303030301</v>
      </c>
      <c r="J324" s="36">
        <f t="shared" si="18"/>
        <v>123.17096969696971</v>
      </c>
      <c r="K324" s="37">
        <v>405481.77546317078</v>
      </c>
      <c r="L324" s="34">
        <v>1</v>
      </c>
      <c r="M324" s="37">
        <f t="shared" si="19"/>
        <v>549949.05184761656</v>
      </c>
      <c r="N324" s="34">
        <v>1</v>
      </c>
      <c r="O324" s="19"/>
    </row>
    <row r="325" spans="1:15" s="20" customFormat="1" ht="15" x14ac:dyDescent="0.25">
      <c r="A325" s="35">
        <v>197902</v>
      </c>
      <c r="B325" s="34" t="s">
        <v>283</v>
      </c>
      <c r="C325" s="36">
        <v>347.35</v>
      </c>
      <c r="D325" s="37">
        <v>1011295344</v>
      </c>
      <c r="E325" s="34">
        <v>404.03399999999999</v>
      </c>
      <c r="F325" s="38">
        <v>202</v>
      </c>
      <c r="G325" s="45">
        <f t="shared" si="16"/>
        <v>1.7195544554455446</v>
      </c>
      <c r="H325" s="34">
        <v>53</v>
      </c>
      <c r="I325" s="36">
        <f t="shared" si="17"/>
        <v>91.136386138613872</v>
      </c>
      <c r="J325" s="36">
        <f t="shared" si="18"/>
        <v>312.89761386138611</v>
      </c>
      <c r="K325" s="37">
        <v>2502995.6488810349</v>
      </c>
      <c r="L325" s="34">
        <v>1</v>
      </c>
      <c r="M325" s="37">
        <f t="shared" si="19"/>
        <v>3232032.7774950839</v>
      </c>
      <c r="N325" s="34">
        <v>1</v>
      </c>
      <c r="O325" s="19"/>
    </row>
    <row r="326" spans="1:15" s="20" customFormat="1" ht="15" x14ac:dyDescent="0.25">
      <c r="A326" s="35">
        <v>165901</v>
      </c>
      <c r="B326" s="34" t="s">
        <v>227</v>
      </c>
      <c r="C326" s="36">
        <v>28046.75</v>
      </c>
      <c r="D326" s="37">
        <v>20183889779</v>
      </c>
      <c r="E326" s="34">
        <v>29133.059000000001</v>
      </c>
      <c r="F326" s="38">
        <v>24450</v>
      </c>
      <c r="G326" s="45">
        <f t="shared" si="16"/>
        <v>1.1471063394683028</v>
      </c>
      <c r="H326" s="34">
        <v>94</v>
      </c>
      <c r="I326" s="36">
        <f t="shared" si="17"/>
        <v>107.82799591002046</v>
      </c>
      <c r="J326" s="36">
        <f t="shared" si="18"/>
        <v>29025.231004089979</v>
      </c>
      <c r="K326" s="37">
        <v>692817.38587767247</v>
      </c>
      <c r="L326" s="34">
        <v>1</v>
      </c>
      <c r="M326" s="37">
        <f t="shared" si="19"/>
        <v>695391.1848679469</v>
      </c>
      <c r="N326" s="34">
        <v>1</v>
      </c>
      <c r="O326" s="19"/>
    </row>
    <row r="327" spans="1:15" s="20" customFormat="1" ht="15" x14ac:dyDescent="0.25">
      <c r="A327" s="35">
        <v>70908</v>
      </c>
      <c r="B327" s="34" t="s">
        <v>398</v>
      </c>
      <c r="C327" s="36">
        <v>9335.0259999999998</v>
      </c>
      <c r="D327" s="37">
        <v>3192551753</v>
      </c>
      <c r="E327" s="34">
        <v>9561.6170000000002</v>
      </c>
      <c r="F327" s="38">
        <v>8125</v>
      </c>
      <c r="G327" s="45">
        <f t="shared" si="16"/>
        <v>1.1489262769230768</v>
      </c>
      <c r="H327" s="34">
        <v>87</v>
      </c>
      <c r="I327" s="36">
        <f t="shared" si="17"/>
        <v>99.956586092307688</v>
      </c>
      <c r="J327" s="36">
        <f t="shared" si="18"/>
        <v>9461.6604139076917</v>
      </c>
      <c r="K327" s="37">
        <v>333892.45281420497</v>
      </c>
      <c r="L327" s="34">
        <v>1</v>
      </c>
      <c r="M327" s="37">
        <f t="shared" si="19"/>
        <v>337419.81991947937</v>
      </c>
      <c r="N327" s="34">
        <v>1</v>
      </c>
      <c r="O327" s="19"/>
    </row>
    <row r="328" spans="1:15" s="20" customFormat="1" ht="15" x14ac:dyDescent="0.25">
      <c r="A328" s="35">
        <v>39905</v>
      </c>
      <c r="B328" s="34" t="s">
        <v>34</v>
      </c>
      <c r="C328" s="36">
        <v>233.874</v>
      </c>
      <c r="D328" s="37">
        <v>80798150</v>
      </c>
      <c r="E328" s="34">
        <v>244.46600000000001</v>
      </c>
      <c r="F328" s="38">
        <v>104</v>
      </c>
      <c r="G328" s="45">
        <f t="shared" si="16"/>
        <v>2.2487884615384615</v>
      </c>
      <c r="H328" s="34">
        <v>32</v>
      </c>
      <c r="I328" s="36">
        <f t="shared" si="17"/>
        <v>71.961230769230767</v>
      </c>
      <c r="J328" s="36">
        <f t="shared" si="18"/>
        <v>172.50476923076923</v>
      </c>
      <c r="K328" s="37">
        <v>330508.74150188576</v>
      </c>
      <c r="L328" s="34">
        <v>1</v>
      </c>
      <c r="M328" s="37">
        <f t="shared" si="19"/>
        <v>468382.12276851211</v>
      </c>
      <c r="N328" s="34">
        <v>1</v>
      </c>
      <c r="O328" s="19"/>
    </row>
    <row r="329" spans="1:15" s="20" customFormat="1" ht="15" x14ac:dyDescent="0.25">
      <c r="A329" s="35">
        <v>161903</v>
      </c>
      <c r="B329" s="34" t="s">
        <v>34</v>
      </c>
      <c r="C329" s="36">
        <v>8934.5339999999997</v>
      </c>
      <c r="D329" s="37">
        <v>4318731738</v>
      </c>
      <c r="E329" s="34">
        <v>9188.5760000000009</v>
      </c>
      <c r="F329" s="38">
        <v>7757</v>
      </c>
      <c r="G329" s="45">
        <f t="shared" si="16"/>
        <v>1.1518027587985045</v>
      </c>
      <c r="H329" s="34">
        <v>315</v>
      </c>
      <c r="I329" s="36">
        <f t="shared" si="17"/>
        <v>362.81786902152891</v>
      </c>
      <c r="J329" s="36">
        <f t="shared" si="18"/>
        <v>8825.7581309784728</v>
      </c>
      <c r="K329" s="37">
        <v>470010.9938689085</v>
      </c>
      <c r="L329" s="34">
        <v>1</v>
      </c>
      <c r="M329" s="37">
        <f t="shared" si="19"/>
        <v>489332.66399418103</v>
      </c>
      <c r="N329" s="34">
        <v>1</v>
      </c>
      <c r="O329" s="19"/>
    </row>
    <row r="330" spans="1:15" s="20" customFormat="1" ht="15" x14ac:dyDescent="0.25">
      <c r="A330" s="35">
        <v>175910</v>
      </c>
      <c r="B330" s="34" t="s">
        <v>245</v>
      </c>
      <c r="C330" s="36">
        <v>1031.8019999999999</v>
      </c>
      <c r="D330" s="37">
        <v>401719707</v>
      </c>
      <c r="E330" s="34">
        <v>1005.45</v>
      </c>
      <c r="F330" s="38">
        <v>714</v>
      </c>
      <c r="G330" s="45">
        <f t="shared" si="16"/>
        <v>1.4451008403361343</v>
      </c>
      <c r="H330" s="34">
        <v>120</v>
      </c>
      <c r="I330" s="36">
        <f t="shared" si="17"/>
        <v>173.41210084033611</v>
      </c>
      <c r="J330" s="36">
        <f t="shared" si="18"/>
        <v>832.03789915966399</v>
      </c>
      <c r="K330" s="37">
        <v>399542.20199910487</v>
      </c>
      <c r="L330" s="34">
        <v>1</v>
      </c>
      <c r="M330" s="37">
        <f t="shared" si="19"/>
        <v>482814.19320649473</v>
      </c>
      <c r="N330" s="34">
        <v>1</v>
      </c>
      <c r="O330" s="19"/>
    </row>
    <row r="331" spans="1:15" s="20" customFormat="1" ht="15" x14ac:dyDescent="0.25">
      <c r="A331" s="35">
        <v>238902</v>
      </c>
      <c r="B331" s="34" t="s">
        <v>327</v>
      </c>
      <c r="C331" s="36">
        <v>2917.5630000000001</v>
      </c>
      <c r="D331" s="37">
        <v>2144364864</v>
      </c>
      <c r="E331" s="34">
        <v>2881.9059999999999</v>
      </c>
      <c r="F331" s="38">
        <v>2271</v>
      </c>
      <c r="G331" s="45">
        <f t="shared" si="16"/>
        <v>1.2847040951122854</v>
      </c>
      <c r="H331" s="34">
        <v>10</v>
      </c>
      <c r="I331" s="36">
        <f t="shared" si="17"/>
        <v>12.847040951122855</v>
      </c>
      <c r="J331" s="36">
        <f t="shared" si="18"/>
        <v>2869.0589590488771</v>
      </c>
      <c r="K331" s="37">
        <v>744078.69791728118</v>
      </c>
      <c r="L331" s="34">
        <v>1</v>
      </c>
      <c r="M331" s="37">
        <f t="shared" si="19"/>
        <v>747410.52540477563</v>
      </c>
      <c r="N331" s="34">
        <v>1</v>
      </c>
      <c r="O331" s="19"/>
    </row>
    <row r="332" spans="1:15" s="20" customFormat="1" ht="15" x14ac:dyDescent="0.25">
      <c r="A332" s="35">
        <v>170903</v>
      </c>
      <c r="B332" s="34" t="s">
        <v>240</v>
      </c>
      <c r="C332" s="36">
        <v>9208.7720000000008</v>
      </c>
      <c r="D332" s="37">
        <v>4799082666</v>
      </c>
      <c r="E332" s="34">
        <v>9679.2520000000004</v>
      </c>
      <c r="F332" s="38">
        <v>8153</v>
      </c>
      <c r="G332" s="45">
        <f t="shared" si="16"/>
        <v>1.1294949098491354</v>
      </c>
      <c r="H332" s="34">
        <v>191</v>
      </c>
      <c r="I332" s="36">
        <f t="shared" si="17"/>
        <v>215.73352778118485</v>
      </c>
      <c r="J332" s="36">
        <f t="shared" si="18"/>
        <v>9463.5184722188151</v>
      </c>
      <c r="K332" s="37">
        <v>495811.31537850236</v>
      </c>
      <c r="L332" s="34">
        <v>1</v>
      </c>
      <c r="M332" s="37">
        <f t="shared" si="19"/>
        <v>507113.9957182128</v>
      </c>
      <c r="N332" s="34">
        <v>1</v>
      </c>
      <c r="O332" s="19"/>
    </row>
    <row r="333" spans="1:15" s="20" customFormat="1" ht="15" x14ac:dyDescent="0.25">
      <c r="A333" s="35">
        <v>72910</v>
      </c>
      <c r="B333" s="34" t="s">
        <v>89</v>
      </c>
      <c r="C333" s="36">
        <v>193.739</v>
      </c>
      <c r="D333" s="37">
        <v>82330715</v>
      </c>
      <c r="E333" s="34">
        <v>178.27700000000002</v>
      </c>
      <c r="F333" s="38">
        <v>124</v>
      </c>
      <c r="G333" s="45">
        <f t="shared" si="16"/>
        <v>1.5624112903225806</v>
      </c>
      <c r="H333" s="34">
        <v>25</v>
      </c>
      <c r="I333" s="36">
        <f t="shared" si="17"/>
        <v>39.060282258064518</v>
      </c>
      <c r="J333" s="36">
        <f t="shared" si="18"/>
        <v>139.2167177419355</v>
      </c>
      <c r="K333" s="37">
        <v>461813.4420031748</v>
      </c>
      <c r="L333" s="34">
        <v>1</v>
      </c>
      <c r="M333" s="37">
        <f t="shared" si="19"/>
        <v>591385.26130615675</v>
      </c>
      <c r="N333" s="34">
        <v>1</v>
      </c>
      <c r="O333" s="19"/>
    </row>
    <row r="334" spans="1:15" s="20" customFormat="1" ht="15" x14ac:dyDescent="0.25">
      <c r="A334" s="35">
        <v>143902</v>
      </c>
      <c r="B334" s="34" t="s">
        <v>196</v>
      </c>
      <c r="C334" s="36">
        <v>503.12799999999999</v>
      </c>
      <c r="D334" s="37">
        <v>431833593</v>
      </c>
      <c r="E334" s="34">
        <v>524.54100000000005</v>
      </c>
      <c r="F334" s="38">
        <v>310</v>
      </c>
      <c r="G334" s="45">
        <f t="shared" si="16"/>
        <v>1.6229935483870968</v>
      </c>
      <c r="H334" s="34">
        <v>24</v>
      </c>
      <c r="I334" s="36">
        <f t="shared" si="17"/>
        <v>38.951845161290322</v>
      </c>
      <c r="J334" s="36">
        <f t="shared" si="18"/>
        <v>485.58915483870976</v>
      </c>
      <c r="K334" s="37">
        <v>823259.94154889695</v>
      </c>
      <c r="L334" s="34">
        <v>1</v>
      </c>
      <c r="M334" s="37">
        <f t="shared" si="19"/>
        <v>889298.26520412124</v>
      </c>
      <c r="N334" s="34">
        <v>1</v>
      </c>
      <c r="O334" s="19"/>
    </row>
    <row r="335" spans="1:15" s="20" customFormat="1" ht="15" x14ac:dyDescent="0.25">
      <c r="A335" s="35">
        <v>80901</v>
      </c>
      <c r="B335" s="34" t="s">
        <v>98</v>
      </c>
      <c r="C335" s="36">
        <v>2138.5430000000001</v>
      </c>
      <c r="D335" s="37">
        <v>964837108</v>
      </c>
      <c r="E335" s="34">
        <v>2201.201</v>
      </c>
      <c r="F335" s="38">
        <v>1653</v>
      </c>
      <c r="G335" s="45">
        <f t="shared" si="16"/>
        <v>1.2937344222625531</v>
      </c>
      <c r="H335" s="34">
        <v>65</v>
      </c>
      <c r="I335" s="36">
        <f t="shared" si="17"/>
        <v>84.092737447065957</v>
      </c>
      <c r="J335" s="36">
        <f t="shared" si="18"/>
        <v>2117.1082625529339</v>
      </c>
      <c r="K335" s="37">
        <v>438323.03728737176</v>
      </c>
      <c r="L335" s="34">
        <v>1</v>
      </c>
      <c r="M335" s="37">
        <f t="shared" si="19"/>
        <v>455733.47620708944</v>
      </c>
      <c r="N335" s="34">
        <v>1</v>
      </c>
      <c r="O335" s="19"/>
    </row>
    <row r="336" spans="1:15" s="20" customFormat="1" ht="15" x14ac:dyDescent="0.25">
      <c r="A336" s="35">
        <v>49902</v>
      </c>
      <c r="B336" s="34" t="s">
        <v>49</v>
      </c>
      <c r="C336" s="36">
        <v>700.36099999999999</v>
      </c>
      <c r="D336" s="37">
        <v>309998557</v>
      </c>
      <c r="E336" s="34">
        <v>686.11900000000003</v>
      </c>
      <c r="F336" s="38">
        <v>458</v>
      </c>
      <c r="G336" s="45">
        <f t="shared" si="16"/>
        <v>1.5291724890829694</v>
      </c>
      <c r="H336" s="34">
        <v>76</v>
      </c>
      <c r="I336" s="36">
        <f t="shared" si="17"/>
        <v>116.21710917030568</v>
      </c>
      <c r="J336" s="36">
        <f t="shared" si="18"/>
        <v>569.90189082969437</v>
      </c>
      <c r="K336" s="37">
        <v>451814.56423739903</v>
      </c>
      <c r="L336" s="34">
        <v>1</v>
      </c>
      <c r="M336" s="37">
        <f t="shared" si="19"/>
        <v>543950.74308086105</v>
      </c>
      <c r="N336" s="34">
        <v>1</v>
      </c>
      <c r="O336" s="19"/>
    </row>
    <row r="337" spans="1:15" s="20" customFormat="1" ht="15" x14ac:dyDescent="0.25">
      <c r="A337" s="35">
        <v>93904</v>
      </c>
      <c r="B337" s="34" t="s">
        <v>125</v>
      </c>
      <c r="C337" s="36">
        <v>3961.4850000000001</v>
      </c>
      <c r="D337" s="37">
        <v>1729524119</v>
      </c>
      <c r="E337" s="34">
        <v>3959.6150000000002</v>
      </c>
      <c r="F337" s="38">
        <v>3068</v>
      </c>
      <c r="G337" s="45">
        <f t="shared" si="16"/>
        <v>1.2912271838331162</v>
      </c>
      <c r="H337" s="34">
        <v>35</v>
      </c>
      <c r="I337" s="36">
        <f t="shared" si="17"/>
        <v>45.192951434159063</v>
      </c>
      <c r="J337" s="36">
        <f t="shared" si="18"/>
        <v>3914.4220485658411</v>
      </c>
      <c r="K337" s="37">
        <v>436790.98068877903</v>
      </c>
      <c r="L337" s="34">
        <v>1</v>
      </c>
      <c r="M337" s="37">
        <f t="shared" si="19"/>
        <v>441833.83844204026</v>
      </c>
      <c r="N337" s="34">
        <v>1</v>
      </c>
      <c r="O337" s="19"/>
    </row>
    <row r="338" spans="1:15" s="20" customFormat="1" ht="15" x14ac:dyDescent="0.25">
      <c r="A338" s="35">
        <v>123905</v>
      </c>
      <c r="B338" s="34" t="s">
        <v>169</v>
      </c>
      <c r="C338" s="36">
        <v>6290.2839999999997</v>
      </c>
      <c r="D338" s="37">
        <v>2297668229</v>
      </c>
      <c r="E338" s="34">
        <v>6175.2650000000003</v>
      </c>
      <c r="F338" s="38">
        <v>5184</v>
      </c>
      <c r="G338" s="45">
        <f t="shared" si="16"/>
        <v>1.213403549382716</v>
      </c>
      <c r="H338" s="34">
        <v>44</v>
      </c>
      <c r="I338" s="36">
        <f t="shared" si="17"/>
        <v>53.389756172839505</v>
      </c>
      <c r="J338" s="36">
        <f t="shared" si="18"/>
        <v>6121.8752438271604</v>
      </c>
      <c r="K338" s="37">
        <v>372076.05325439473</v>
      </c>
      <c r="L338" s="34">
        <v>1</v>
      </c>
      <c r="M338" s="37">
        <f t="shared" si="19"/>
        <v>375320.98213154479</v>
      </c>
      <c r="N338" s="34">
        <v>1</v>
      </c>
      <c r="O338" s="19"/>
    </row>
    <row r="339" spans="1:15" s="20" customFormat="1" ht="15" x14ac:dyDescent="0.25">
      <c r="A339" s="35">
        <v>46901</v>
      </c>
      <c r="B339" s="34" t="s">
        <v>46</v>
      </c>
      <c r="C339" s="36">
        <v>9622.9770000000008</v>
      </c>
      <c r="D339" s="37">
        <v>3882112128</v>
      </c>
      <c r="E339" s="34">
        <v>10204.305</v>
      </c>
      <c r="F339" s="38">
        <v>8420</v>
      </c>
      <c r="G339" s="45">
        <f t="shared" si="16"/>
        <v>1.142871377672209</v>
      </c>
      <c r="H339" s="34">
        <v>88</v>
      </c>
      <c r="I339" s="36">
        <f t="shared" si="17"/>
        <v>100.57268123515439</v>
      </c>
      <c r="J339" s="36">
        <f t="shared" si="18"/>
        <v>10103.732318764845</v>
      </c>
      <c r="K339" s="37">
        <v>380438.66074171633</v>
      </c>
      <c r="L339" s="34">
        <v>1</v>
      </c>
      <c r="M339" s="37">
        <f t="shared" si="19"/>
        <v>384225.55205565639</v>
      </c>
      <c r="N339" s="34">
        <v>1</v>
      </c>
      <c r="O339" s="19"/>
    </row>
    <row r="340" spans="1:15" s="20" customFormat="1" ht="15" x14ac:dyDescent="0.25">
      <c r="A340" s="35">
        <v>89903</v>
      </c>
      <c r="B340" s="34" t="s">
        <v>383</v>
      </c>
      <c r="C340" s="36">
        <v>1681.846</v>
      </c>
      <c r="D340" s="37">
        <v>1009226669</v>
      </c>
      <c r="E340" s="34">
        <v>1652.808</v>
      </c>
      <c r="F340" s="38">
        <v>1067</v>
      </c>
      <c r="G340" s="45">
        <f t="shared" si="16"/>
        <v>1.5762380506091846</v>
      </c>
      <c r="H340" s="34">
        <v>23</v>
      </c>
      <c r="I340" s="36">
        <f t="shared" si="17"/>
        <v>36.253475164011249</v>
      </c>
      <c r="J340" s="36">
        <f t="shared" si="18"/>
        <v>1616.5545248359888</v>
      </c>
      <c r="K340" s="37">
        <v>610613.37372519984</v>
      </c>
      <c r="L340" s="34">
        <v>1</v>
      </c>
      <c r="M340" s="37">
        <f t="shared" si="19"/>
        <v>624307.22471448546</v>
      </c>
      <c r="N340" s="34">
        <v>1</v>
      </c>
      <c r="O340" s="19"/>
    </row>
    <row r="341" spans="1:15" s="20" customFormat="1" ht="15" x14ac:dyDescent="0.25">
      <c r="A341" s="35">
        <v>62902</v>
      </c>
      <c r="B341" s="34" t="s">
        <v>74</v>
      </c>
      <c r="C341" s="36">
        <v>261.85199999999998</v>
      </c>
      <c r="D341" s="37">
        <v>868523488</v>
      </c>
      <c r="E341" s="34">
        <v>417.71200000000005</v>
      </c>
      <c r="F341" s="38">
        <v>152</v>
      </c>
      <c r="G341" s="45">
        <f t="shared" si="16"/>
        <v>1.7227105263157894</v>
      </c>
      <c r="H341" s="34">
        <v>55</v>
      </c>
      <c r="I341" s="36">
        <f t="shared" si="17"/>
        <v>94.749078947368417</v>
      </c>
      <c r="J341" s="36">
        <f t="shared" si="18"/>
        <v>322.9629210526316</v>
      </c>
      <c r="K341" s="37">
        <v>2079239.9739533456</v>
      </c>
      <c r="L341" s="34">
        <v>1</v>
      </c>
      <c r="M341" s="37">
        <f t="shared" si="19"/>
        <v>2689235.9196195812</v>
      </c>
      <c r="N341" s="34">
        <v>1</v>
      </c>
      <c r="O341" s="19"/>
    </row>
    <row r="342" spans="1:15" s="20" customFormat="1" ht="15" x14ac:dyDescent="0.25">
      <c r="A342" s="35">
        <v>145906</v>
      </c>
      <c r="B342" s="34" t="s">
        <v>203</v>
      </c>
      <c r="C342" s="36">
        <v>818.25900000000001</v>
      </c>
      <c r="D342" s="37">
        <v>320771663</v>
      </c>
      <c r="E342" s="34">
        <v>803.30799999999999</v>
      </c>
      <c r="F342" s="38">
        <v>545</v>
      </c>
      <c r="G342" s="45">
        <f t="shared" ref="G342:G402" si="20">C342/F342</f>
        <v>1.5013926605504588</v>
      </c>
      <c r="H342" s="34">
        <v>33</v>
      </c>
      <c r="I342" s="36">
        <f t="shared" ref="I342:I402" si="21">G342*H342</f>
        <v>49.545957798165141</v>
      </c>
      <c r="J342" s="36">
        <f t="shared" ref="J342:J402" si="22">IF(E342-I342&gt;0,E342-I342,((F342-H342)*G342))</f>
        <v>753.7620422018349</v>
      </c>
      <c r="K342" s="37">
        <v>399313.41776753124</v>
      </c>
      <c r="L342" s="34">
        <v>1</v>
      </c>
      <c r="M342" s="37">
        <f t="shared" si="19"/>
        <v>425560.91318021948</v>
      </c>
      <c r="N342" s="34">
        <v>1</v>
      </c>
      <c r="O342" s="19"/>
    </row>
    <row r="343" spans="1:15" s="20" customFormat="1" ht="15" x14ac:dyDescent="0.25">
      <c r="A343" s="35">
        <v>15910</v>
      </c>
      <c r="B343" s="34" t="s">
        <v>9</v>
      </c>
      <c r="C343" s="36">
        <v>80001.597999999998</v>
      </c>
      <c r="D343" s="37">
        <v>33444751333</v>
      </c>
      <c r="E343" s="34">
        <v>81032.732000000004</v>
      </c>
      <c r="F343" s="38">
        <v>67490</v>
      </c>
      <c r="G343" s="45">
        <f t="shared" si="20"/>
        <v>1.185384471773596</v>
      </c>
      <c r="H343" s="34">
        <v>321</v>
      </c>
      <c r="I343" s="36">
        <f t="shared" si="21"/>
        <v>380.50841543932432</v>
      </c>
      <c r="J343" s="36">
        <f t="shared" si="22"/>
        <v>80652.223584560677</v>
      </c>
      <c r="K343" s="37">
        <v>412731.38036367821</v>
      </c>
      <c r="L343" s="34">
        <v>1</v>
      </c>
      <c r="M343" s="37">
        <f t="shared" ref="M343:M403" si="23">D343/J343</f>
        <v>414678.60210865107</v>
      </c>
      <c r="N343" s="34">
        <v>1</v>
      </c>
      <c r="O343" s="19"/>
    </row>
    <row r="344" spans="1:15" s="20" customFormat="1" ht="15" x14ac:dyDescent="0.25">
      <c r="A344" s="35">
        <v>154903</v>
      </c>
      <c r="B344" s="34" t="s">
        <v>216</v>
      </c>
      <c r="C344" s="36">
        <v>590.09799999999996</v>
      </c>
      <c r="D344" s="37">
        <v>327302138</v>
      </c>
      <c r="E344" s="34">
        <v>565.06799999999998</v>
      </c>
      <c r="F344" s="38">
        <v>344</v>
      </c>
      <c r="G344" s="45">
        <f t="shared" si="20"/>
        <v>1.7154011627906975</v>
      </c>
      <c r="H344" s="34">
        <v>60</v>
      </c>
      <c r="I344" s="36">
        <f t="shared" si="21"/>
        <v>102.92406976744185</v>
      </c>
      <c r="J344" s="36">
        <f t="shared" si="22"/>
        <v>462.14393023255815</v>
      </c>
      <c r="K344" s="37">
        <v>579226.10730036034</v>
      </c>
      <c r="L344" s="34">
        <v>1</v>
      </c>
      <c r="M344" s="37">
        <f t="shared" si="23"/>
        <v>708225.54747239978</v>
      </c>
      <c r="N344" s="34">
        <v>1</v>
      </c>
      <c r="O344" s="19"/>
    </row>
    <row r="345" spans="1:15" s="20" customFormat="1" ht="15" x14ac:dyDescent="0.25">
      <c r="A345" s="35">
        <v>15915</v>
      </c>
      <c r="B345" s="34" t="s">
        <v>10</v>
      </c>
      <c r="C345" s="36">
        <v>125508.755</v>
      </c>
      <c r="D345" s="37">
        <v>42731947696</v>
      </c>
      <c r="E345" s="34">
        <v>127130.859</v>
      </c>
      <c r="F345" s="38">
        <v>104411</v>
      </c>
      <c r="G345" s="45">
        <f t="shared" si="20"/>
        <v>1.2020644855427112</v>
      </c>
      <c r="H345" s="34">
        <v>113</v>
      </c>
      <c r="I345" s="36">
        <f t="shared" si="21"/>
        <v>135.83328686632638</v>
      </c>
      <c r="J345" s="36">
        <f t="shared" si="22"/>
        <v>126995.02571313367</v>
      </c>
      <c r="K345" s="37">
        <v>336125.68995541829</v>
      </c>
      <c r="L345" s="34">
        <v>1</v>
      </c>
      <c r="M345" s="37">
        <f t="shared" si="23"/>
        <v>336485.20842482662</v>
      </c>
      <c r="N345" s="34">
        <v>1</v>
      </c>
      <c r="O345" s="19"/>
    </row>
    <row r="346" spans="1:15" s="20" customFormat="1" ht="15" x14ac:dyDescent="0.25">
      <c r="A346" s="35">
        <v>61911</v>
      </c>
      <c r="B346" s="34" t="s">
        <v>72</v>
      </c>
      <c r="C346" s="36">
        <v>23602.087</v>
      </c>
      <c r="D346" s="37">
        <v>12099913749</v>
      </c>
      <c r="E346" s="34">
        <v>24583.679</v>
      </c>
      <c r="F346" s="38">
        <v>20896</v>
      </c>
      <c r="G346" s="45">
        <f t="shared" si="20"/>
        <v>1.1295026320826953</v>
      </c>
      <c r="H346" s="34">
        <v>481</v>
      </c>
      <c r="I346" s="36">
        <f t="shared" si="21"/>
        <v>543.29076603177646</v>
      </c>
      <c r="J346" s="36">
        <f t="shared" si="22"/>
        <v>24040.388233968224</v>
      </c>
      <c r="K346" s="37">
        <v>492192.96058169322</v>
      </c>
      <c r="L346" s="34">
        <v>1</v>
      </c>
      <c r="M346" s="37">
        <f t="shared" si="23"/>
        <v>503316.07090701</v>
      </c>
      <c r="N346" s="34">
        <v>1</v>
      </c>
      <c r="O346" s="19"/>
    </row>
    <row r="347" spans="1:15" s="20" customFormat="1" ht="15" x14ac:dyDescent="0.25">
      <c r="A347" s="35">
        <v>69902</v>
      </c>
      <c r="B347" s="34" t="s">
        <v>85</v>
      </c>
      <c r="C347" s="36">
        <v>559.26099999999997</v>
      </c>
      <c r="D347" s="37">
        <v>225964325</v>
      </c>
      <c r="E347" s="34">
        <v>540.86400000000003</v>
      </c>
      <c r="F347" s="38">
        <v>286</v>
      </c>
      <c r="G347" s="45">
        <f t="shared" si="20"/>
        <v>1.9554580419580418</v>
      </c>
      <c r="H347" s="34">
        <v>9</v>
      </c>
      <c r="I347" s="36">
        <f t="shared" si="21"/>
        <v>17.599122377622376</v>
      </c>
      <c r="J347" s="36">
        <f t="shared" si="22"/>
        <v>523.26487762237764</v>
      </c>
      <c r="K347" s="37">
        <v>417783.99930481595</v>
      </c>
      <c r="L347" s="34">
        <v>1</v>
      </c>
      <c r="M347" s="37">
        <f t="shared" si="23"/>
        <v>431835.45210743288</v>
      </c>
      <c r="N347" s="34">
        <v>1</v>
      </c>
      <c r="O347" s="19"/>
    </row>
    <row r="348" spans="1:15" s="20" customFormat="1" ht="15" x14ac:dyDescent="0.25">
      <c r="A348" s="35">
        <v>235904</v>
      </c>
      <c r="B348" s="34" t="s">
        <v>326</v>
      </c>
      <c r="C348" s="36">
        <v>178.797</v>
      </c>
      <c r="D348" s="37">
        <v>222389600</v>
      </c>
      <c r="E348" s="34">
        <v>172.679</v>
      </c>
      <c r="F348" s="38">
        <v>106</v>
      </c>
      <c r="G348" s="45">
        <f t="shared" si="20"/>
        <v>1.6867641509433962</v>
      </c>
      <c r="H348" s="34">
        <v>4</v>
      </c>
      <c r="I348" s="36">
        <f t="shared" si="21"/>
        <v>6.7470566037735846</v>
      </c>
      <c r="J348" s="36">
        <f t="shared" si="22"/>
        <v>165.93194339622642</v>
      </c>
      <c r="K348" s="37">
        <v>1287878.6650374394</v>
      </c>
      <c r="L348" s="34">
        <v>1</v>
      </c>
      <c r="M348" s="37">
        <f t="shared" si="23"/>
        <v>1340245.8589239758</v>
      </c>
      <c r="N348" s="34">
        <v>1</v>
      </c>
      <c r="O348" s="19"/>
    </row>
    <row r="349" spans="1:15" s="20" customFormat="1" ht="15" x14ac:dyDescent="0.25">
      <c r="A349" s="35">
        <v>187910</v>
      </c>
      <c r="B349" s="34" t="s">
        <v>416</v>
      </c>
      <c r="C349" s="36">
        <v>1464.5540000000001</v>
      </c>
      <c r="D349" s="37">
        <v>476986714</v>
      </c>
      <c r="E349" s="34">
        <v>1370.2910000000002</v>
      </c>
      <c r="F349" s="38">
        <v>980</v>
      </c>
      <c r="G349" s="45">
        <f t="shared" si="20"/>
        <v>1.4944428571428572</v>
      </c>
      <c r="H349" s="34">
        <v>41</v>
      </c>
      <c r="I349" s="36">
        <f t="shared" si="21"/>
        <v>61.272157142857147</v>
      </c>
      <c r="J349" s="36">
        <f t="shared" si="22"/>
        <v>1309.018842857143</v>
      </c>
      <c r="K349" s="37">
        <v>348091.54697797762</v>
      </c>
      <c r="L349" s="34">
        <v>1</v>
      </c>
      <c r="M349" s="37">
        <f t="shared" si="23"/>
        <v>364384.9105784453</v>
      </c>
      <c r="N349" s="34">
        <v>1</v>
      </c>
      <c r="O349" s="19"/>
    </row>
    <row r="350" spans="1:15" s="20" customFormat="1" ht="15" x14ac:dyDescent="0.25">
      <c r="A350" s="35">
        <v>51901</v>
      </c>
      <c r="B350" s="34" t="s">
        <v>396</v>
      </c>
      <c r="C350" s="36">
        <v>388.80799999999999</v>
      </c>
      <c r="D350" s="37">
        <v>161528839</v>
      </c>
      <c r="E350" s="34">
        <v>383.35300000000001</v>
      </c>
      <c r="F350" s="38">
        <v>198</v>
      </c>
      <c r="G350" s="45">
        <f t="shared" si="20"/>
        <v>1.9636767676767677</v>
      </c>
      <c r="H350" s="34">
        <v>0</v>
      </c>
      <c r="I350" s="36">
        <f t="shared" si="21"/>
        <v>0</v>
      </c>
      <c r="J350" s="36">
        <f t="shared" si="22"/>
        <v>383.35300000000001</v>
      </c>
      <c r="K350" s="37">
        <v>421357.96250453236</v>
      </c>
      <c r="L350" s="34">
        <v>1</v>
      </c>
      <c r="M350" s="37">
        <f t="shared" si="23"/>
        <v>421357.96250453236</v>
      </c>
      <c r="N350" s="34">
        <v>1</v>
      </c>
      <c r="O350" s="19"/>
    </row>
    <row r="351" spans="1:15" s="20" customFormat="1" ht="15" x14ac:dyDescent="0.25">
      <c r="A351" s="35">
        <v>104907</v>
      </c>
      <c r="B351" s="34" t="s">
        <v>144</v>
      </c>
      <c r="C351" s="36">
        <v>269.44799999999998</v>
      </c>
      <c r="D351" s="37">
        <v>141892732</v>
      </c>
      <c r="E351" s="34">
        <v>257.14699999999999</v>
      </c>
      <c r="F351" s="38">
        <v>140</v>
      </c>
      <c r="G351" s="45">
        <f t="shared" si="20"/>
        <v>1.9246285714285714</v>
      </c>
      <c r="H351" s="34">
        <v>116</v>
      </c>
      <c r="I351" s="36">
        <f t="shared" si="21"/>
        <v>223.25691428571429</v>
      </c>
      <c r="J351" s="36">
        <f t="shared" si="22"/>
        <v>33.890085714285703</v>
      </c>
      <c r="K351" s="37">
        <v>551796.17883934092</v>
      </c>
      <c r="L351" s="34">
        <v>1</v>
      </c>
      <c r="M351" s="37">
        <f t="shared" si="23"/>
        <v>4186850.7856912231</v>
      </c>
      <c r="N351" s="34">
        <v>1</v>
      </c>
      <c r="O351" s="19"/>
    </row>
    <row r="352" spans="1:15" s="20" customFormat="1" ht="15" x14ac:dyDescent="0.25">
      <c r="A352" s="35">
        <v>158905</v>
      </c>
      <c r="B352" s="34" t="s">
        <v>221</v>
      </c>
      <c r="C352" s="36">
        <v>2018.7950000000001</v>
      </c>
      <c r="D352" s="37">
        <v>1289944854</v>
      </c>
      <c r="E352" s="34">
        <v>2034.0050000000001</v>
      </c>
      <c r="F352" s="38">
        <v>1397</v>
      </c>
      <c r="G352" s="45">
        <f t="shared" si="20"/>
        <v>1.4450930565497495</v>
      </c>
      <c r="H352" s="34">
        <v>52</v>
      </c>
      <c r="I352" s="36">
        <f t="shared" si="21"/>
        <v>75.144838940586979</v>
      </c>
      <c r="J352" s="36">
        <f t="shared" si="22"/>
        <v>1958.860161059413</v>
      </c>
      <c r="K352" s="37">
        <v>634189.61801962135</v>
      </c>
      <c r="L352" s="34">
        <v>1</v>
      </c>
      <c r="M352" s="37">
        <f t="shared" si="23"/>
        <v>658518.09110373526</v>
      </c>
      <c r="N352" s="34">
        <v>1</v>
      </c>
      <c r="O352" s="19"/>
    </row>
    <row r="353" spans="1:15" s="20" customFormat="1" ht="15" x14ac:dyDescent="0.25">
      <c r="A353" s="35">
        <v>182906</v>
      </c>
      <c r="B353" s="34" t="s">
        <v>261</v>
      </c>
      <c r="C353" s="36">
        <v>159.91800000000001</v>
      </c>
      <c r="D353" s="37">
        <v>502662984</v>
      </c>
      <c r="E353" s="34">
        <v>182.77200000000002</v>
      </c>
      <c r="F353" s="38">
        <v>102</v>
      </c>
      <c r="G353" s="45">
        <f t="shared" si="20"/>
        <v>1.5678235294117648</v>
      </c>
      <c r="H353" s="34">
        <v>63</v>
      </c>
      <c r="I353" s="36">
        <f t="shared" si="21"/>
        <v>98.772882352941181</v>
      </c>
      <c r="J353" s="36">
        <f t="shared" si="22"/>
        <v>83.999117647058839</v>
      </c>
      <c r="K353" s="37">
        <v>2750218.7643621559</v>
      </c>
      <c r="L353" s="34">
        <v>1</v>
      </c>
      <c r="M353" s="37">
        <f t="shared" si="23"/>
        <v>5984146.0015336284</v>
      </c>
      <c r="N353" s="34">
        <v>1</v>
      </c>
      <c r="O353" s="19"/>
    </row>
    <row r="354" spans="1:15" s="20" customFormat="1" ht="15" x14ac:dyDescent="0.25">
      <c r="A354" s="35">
        <v>33902</v>
      </c>
      <c r="B354" s="34" t="s">
        <v>31</v>
      </c>
      <c r="C354" s="36">
        <v>1028.8869999999999</v>
      </c>
      <c r="D354" s="37">
        <v>765488405</v>
      </c>
      <c r="E354" s="34">
        <v>1010.176</v>
      </c>
      <c r="F354" s="38">
        <v>634</v>
      </c>
      <c r="G354" s="45">
        <f t="shared" si="20"/>
        <v>1.6228501577287064</v>
      </c>
      <c r="H354" s="34">
        <v>30</v>
      </c>
      <c r="I354" s="36">
        <f t="shared" si="21"/>
        <v>48.685504731861194</v>
      </c>
      <c r="J354" s="36">
        <f t="shared" si="22"/>
        <v>961.49049526813883</v>
      </c>
      <c r="K354" s="37">
        <v>757777.26356595277</v>
      </c>
      <c r="L354" s="34">
        <v>1</v>
      </c>
      <c r="M354" s="37">
        <f t="shared" si="23"/>
        <v>796147.65696307993</v>
      </c>
      <c r="N354" s="34">
        <v>1</v>
      </c>
      <c r="O354" s="19"/>
    </row>
    <row r="355" spans="1:15" s="20" customFormat="1" ht="15" x14ac:dyDescent="0.25">
      <c r="A355" s="35">
        <v>42905</v>
      </c>
      <c r="B355" s="34" t="s">
        <v>37</v>
      </c>
      <c r="C355" s="36">
        <v>292.35899999999998</v>
      </c>
      <c r="D355" s="37">
        <v>120042058</v>
      </c>
      <c r="E355" s="34">
        <v>302.14</v>
      </c>
      <c r="F355" s="38">
        <v>149</v>
      </c>
      <c r="G355" s="45">
        <f t="shared" si="20"/>
        <v>1.9621409395973153</v>
      </c>
      <c r="H355" s="34">
        <v>60</v>
      </c>
      <c r="I355" s="36">
        <f t="shared" si="21"/>
        <v>117.72845637583892</v>
      </c>
      <c r="J355" s="36">
        <f t="shared" si="22"/>
        <v>184.41154362416108</v>
      </c>
      <c r="K355" s="37">
        <v>397306.07665320713</v>
      </c>
      <c r="L355" s="34">
        <v>1</v>
      </c>
      <c r="M355" s="37">
        <f t="shared" si="23"/>
        <v>650946.54944514239</v>
      </c>
      <c r="N355" s="34">
        <v>1</v>
      </c>
      <c r="O355" s="19"/>
    </row>
    <row r="356" spans="1:15" s="20" customFormat="1" ht="15" x14ac:dyDescent="0.25">
      <c r="A356" s="35">
        <v>13902</v>
      </c>
      <c r="B356" s="34" t="s">
        <v>6</v>
      </c>
      <c r="C356" s="36">
        <v>452.96899999999999</v>
      </c>
      <c r="D356" s="37">
        <v>501154122</v>
      </c>
      <c r="E356" s="34">
        <v>272.85000000000002</v>
      </c>
      <c r="F356" s="38">
        <v>335</v>
      </c>
      <c r="G356" s="45">
        <f t="shared" si="20"/>
        <v>1.3521462686567165</v>
      </c>
      <c r="H356" s="34">
        <v>47</v>
      </c>
      <c r="I356" s="36">
        <f t="shared" si="21"/>
        <v>63.550874626865678</v>
      </c>
      <c r="J356" s="36">
        <f t="shared" si="22"/>
        <v>209.29912537313436</v>
      </c>
      <c r="K356" s="37">
        <v>1836738.5816382626</v>
      </c>
      <c r="L356" s="34">
        <v>1</v>
      </c>
      <c r="M356" s="37">
        <f t="shared" si="23"/>
        <v>2394439.6380374371</v>
      </c>
      <c r="N356" s="34">
        <v>1</v>
      </c>
      <c r="O356" s="19"/>
    </row>
    <row r="357" spans="1:15" s="20" customFormat="1" ht="15" x14ac:dyDescent="0.25">
      <c r="A357" s="35">
        <v>82903</v>
      </c>
      <c r="B357" s="34" t="s">
        <v>384</v>
      </c>
      <c r="C357" s="36">
        <v>2891.4409999999998</v>
      </c>
      <c r="D357" s="37">
        <v>1409493154</v>
      </c>
      <c r="E357" s="34">
        <v>3086.0170000000003</v>
      </c>
      <c r="F357" s="38">
        <v>2281</v>
      </c>
      <c r="G357" s="45">
        <f t="shared" si="20"/>
        <v>1.267619903551074</v>
      </c>
      <c r="H357" s="34">
        <v>12</v>
      </c>
      <c r="I357" s="36">
        <f t="shared" si="21"/>
        <v>15.211438842612889</v>
      </c>
      <c r="J357" s="36">
        <f t="shared" si="22"/>
        <v>3070.8055611573873</v>
      </c>
      <c r="K357" s="37">
        <v>456735.38220949523</v>
      </c>
      <c r="L357" s="34">
        <v>1</v>
      </c>
      <c r="M357" s="37">
        <f t="shared" si="23"/>
        <v>458997.85119210277</v>
      </c>
      <c r="N357" s="34">
        <v>1</v>
      </c>
      <c r="O357" s="19"/>
    </row>
    <row r="358" spans="1:15" s="20" customFormat="1" ht="15" x14ac:dyDescent="0.25">
      <c r="A358" s="35">
        <v>195901</v>
      </c>
      <c r="B358" s="34" t="s">
        <v>280</v>
      </c>
      <c r="C358" s="36">
        <v>3208.53</v>
      </c>
      <c r="D358" s="37">
        <v>3929981753</v>
      </c>
      <c r="E358" s="34">
        <v>3554.221</v>
      </c>
      <c r="F358" s="38">
        <v>2454</v>
      </c>
      <c r="G358" s="45">
        <f t="shared" si="20"/>
        <v>1.3074694376528118</v>
      </c>
      <c r="H358" s="34">
        <v>5</v>
      </c>
      <c r="I358" s="36">
        <f t="shared" si="21"/>
        <v>6.537347188264059</v>
      </c>
      <c r="J358" s="36">
        <f t="shared" si="22"/>
        <v>3547.683652811736</v>
      </c>
      <c r="K358" s="37">
        <v>1105722.3940210808</v>
      </c>
      <c r="L358" s="34">
        <v>1</v>
      </c>
      <c r="M358" s="37">
        <f t="shared" si="23"/>
        <v>1107759.9181892308</v>
      </c>
      <c r="N358" s="34">
        <v>1</v>
      </c>
      <c r="O358" s="19"/>
    </row>
    <row r="359" spans="1:15" s="20" customFormat="1" ht="15" x14ac:dyDescent="0.25">
      <c r="A359" s="35">
        <v>119903</v>
      </c>
      <c r="B359" s="34" t="s">
        <v>165</v>
      </c>
      <c r="C359" s="36">
        <v>554.42899999999997</v>
      </c>
      <c r="D359" s="37">
        <v>376939835</v>
      </c>
      <c r="E359" s="34">
        <v>473.327</v>
      </c>
      <c r="F359" s="38">
        <v>353</v>
      </c>
      <c r="G359" s="45">
        <f t="shared" si="20"/>
        <v>1.5706203966005665</v>
      </c>
      <c r="H359" s="34">
        <v>76</v>
      </c>
      <c r="I359" s="36">
        <f t="shared" si="21"/>
        <v>119.36715014164305</v>
      </c>
      <c r="J359" s="36">
        <f t="shared" si="22"/>
        <v>353.95984985835696</v>
      </c>
      <c r="K359" s="37">
        <v>796362.41963800928</v>
      </c>
      <c r="L359" s="34">
        <v>1</v>
      </c>
      <c r="M359" s="37">
        <f t="shared" si="23"/>
        <v>1064922.5756843293</v>
      </c>
      <c r="N359" s="34">
        <v>1</v>
      </c>
      <c r="O359" s="19"/>
    </row>
    <row r="360" spans="1:15" s="20" customFormat="1" ht="15" x14ac:dyDescent="0.25">
      <c r="A360" s="35">
        <v>179901</v>
      </c>
      <c r="B360" s="34" t="s">
        <v>255</v>
      </c>
      <c r="C360" s="36">
        <v>3039.0439999999999</v>
      </c>
      <c r="D360" s="37">
        <v>1930017942</v>
      </c>
      <c r="E360" s="34">
        <v>3304.8420000000001</v>
      </c>
      <c r="F360" s="38">
        <v>2365</v>
      </c>
      <c r="G360" s="45">
        <f t="shared" si="20"/>
        <v>1.2850080338266385</v>
      </c>
      <c r="H360" s="34">
        <v>8</v>
      </c>
      <c r="I360" s="36">
        <f t="shared" si="21"/>
        <v>10.280064270613108</v>
      </c>
      <c r="J360" s="36">
        <f t="shared" si="22"/>
        <v>3294.5619357293872</v>
      </c>
      <c r="K360" s="37">
        <v>583997.03889021021</v>
      </c>
      <c r="L360" s="34">
        <v>1</v>
      </c>
      <c r="M360" s="37">
        <f t="shared" si="23"/>
        <v>585819.29241306277</v>
      </c>
      <c r="N360" s="34">
        <v>1</v>
      </c>
      <c r="O360" s="19"/>
    </row>
    <row r="361" spans="1:15" s="20" customFormat="1" ht="15" x14ac:dyDescent="0.25">
      <c r="A361" s="35">
        <v>13903</v>
      </c>
      <c r="B361" s="34" t="s">
        <v>385</v>
      </c>
      <c r="C361" s="36">
        <v>707.47</v>
      </c>
      <c r="D361" s="37">
        <v>543733997</v>
      </c>
      <c r="E361" s="34">
        <v>733.57100000000003</v>
      </c>
      <c r="F361" s="38">
        <v>425</v>
      </c>
      <c r="G361" s="45">
        <f t="shared" si="20"/>
        <v>1.6646352941176472</v>
      </c>
      <c r="H361" s="34">
        <v>63</v>
      </c>
      <c r="I361" s="36">
        <f t="shared" si="21"/>
        <v>104.87202352941178</v>
      </c>
      <c r="J361" s="36">
        <f t="shared" si="22"/>
        <v>628.69897647058826</v>
      </c>
      <c r="K361" s="37">
        <v>741215.22933703754</v>
      </c>
      <c r="L361" s="34">
        <v>1</v>
      </c>
      <c r="M361" s="37">
        <f t="shared" si="23"/>
        <v>864855.864808994</v>
      </c>
      <c r="N361" s="34">
        <v>1</v>
      </c>
      <c r="O361" s="19"/>
    </row>
    <row r="362" spans="1:15" s="20" customFormat="1" ht="15" x14ac:dyDescent="0.25">
      <c r="A362" s="35">
        <v>251902</v>
      </c>
      <c r="B362" s="34" t="s">
        <v>353</v>
      </c>
      <c r="C362" s="36">
        <v>857.27099999999996</v>
      </c>
      <c r="D362" s="37">
        <v>753046572</v>
      </c>
      <c r="E362" s="34">
        <v>851.31500000000005</v>
      </c>
      <c r="F362" s="38">
        <v>456</v>
      </c>
      <c r="G362" s="45">
        <f t="shared" si="20"/>
        <v>1.8799802631578946</v>
      </c>
      <c r="H362" s="34">
        <v>10</v>
      </c>
      <c r="I362" s="36">
        <f t="shared" si="21"/>
        <v>18.799802631578945</v>
      </c>
      <c r="J362" s="36">
        <f t="shared" si="22"/>
        <v>832.51519736842113</v>
      </c>
      <c r="K362" s="37">
        <v>884568.66377310385</v>
      </c>
      <c r="L362" s="34">
        <v>1</v>
      </c>
      <c r="M362" s="37">
        <f t="shared" si="23"/>
        <v>904543.93430940202</v>
      </c>
      <c r="N362" s="34">
        <v>1</v>
      </c>
      <c r="O362" s="19"/>
    </row>
    <row r="363" spans="1:15" s="20" customFormat="1" ht="15" x14ac:dyDescent="0.25">
      <c r="A363" s="35">
        <v>43910</v>
      </c>
      <c r="B363" s="34" t="s">
        <v>41</v>
      </c>
      <c r="C363" s="36">
        <v>63947.339</v>
      </c>
      <c r="D363" s="37">
        <v>40414099312</v>
      </c>
      <c r="E363" s="34">
        <v>63347.419000000002</v>
      </c>
      <c r="F363" s="38">
        <v>54261</v>
      </c>
      <c r="G363" s="45">
        <f t="shared" si="20"/>
        <v>1.1785138312968799</v>
      </c>
      <c r="H363" s="34">
        <v>617</v>
      </c>
      <c r="I363" s="36">
        <f t="shared" si="21"/>
        <v>727.14303391017495</v>
      </c>
      <c r="J363" s="36">
        <f t="shared" si="22"/>
        <v>62620.27596608983</v>
      </c>
      <c r="K363" s="37">
        <v>637975.46845594444</v>
      </c>
      <c r="L363" s="34">
        <v>1</v>
      </c>
      <c r="M363" s="37">
        <f t="shared" si="23"/>
        <v>645383.60281077435</v>
      </c>
      <c r="N363" s="34">
        <v>1</v>
      </c>
      <c r="O363" s="19"/>
    </row>
    <row r="364" spans="1:15" s="20" customFormat="1" ht="15" x14ac:dyDescent="0.25">
      <c r="A364" s="35">
        <v>19912</v>
      </c>
      <c r="B364" s="34" t="s">
        <v>18</v>
      </c>
      <c r="C364" s="36">
        <v>2614.3119999999999</v>
      </c>
      <c r="D364" s="37">
        <v>856518405</v>
      </c>
      <c r="E364" s="34">
        <v>2669.6</v>
      </c>
      <c r="F364" s="38">
        <v>2140</v>
      </c>
      <c r="G364" s="45">
        <f t="shared" si="20"/>
        <v>1.2216411214953271</v>
      </c>
      <c r="H364" s="34">
        <v>164</v>
      </c>
      <c r="I364" s="36">
        <f t="shared" si="21"/>
        <v>200.34914392523365</v>
      </c>
      <c r="J364" s="36">
        <f t="shared" si="22"/>
        <v>2469.2508560747665</v>
      </c>
      <c r="K364" s="37">
        <v>320841.47625112376</v>
      </c>
      <c r="L364" s="34">
        <v>1</v>
      </c>
      <c r="M364" s="37">
        <f t="shared" si="23"/>
        <v>346873.790847464</v>
      </c>
      <c r="N364" s="34">
        <v>1</v>
      </c>
      <c r="O364" s="19"/>
    </row>
    <row r="365" spans="1:15" s="20" customFormat="1" ht="15" x14ac:dyDescent="0.25">
      <c r="A365" s="35">
        <v>7905</v>
      </c>
      <c r="B365" s="34" t="s">
        <v>386</v>
      </c>
      <c r="C365" s="36">
        <v>4319.7020000000002</v>
      </c>
      <c r="D365" s="37">
        <v>2016396281</v>
      </c>
      <c r="E365" s="34">
        <v>4422.1109999999999</v>
      </c>
      <c r="F365" s="38">
        <v>3494</v>
      </c>
      <c r="G365" s="45">
        <f t="shared" si="20"/>
        <v>1.2363199771036062</v>
      </c>
      <c r="H365" s="34">
        <v>96</v>
      </c>
      <c r="I365" s="36">
        <f t="shared" si="21"/>
        <v>118.6867178019462</v>
      </c>
      <c r="J365" s="36">
        <f t="shared" si="22"/>
        <v>4303.4242821980533</v>
      </c>
      <c r="K365" s="37">
        <v>455980.47651901998</v>
      </c>
      <c r="L365" s="34">
        <v>1</v>
      </c>
      <c r="M365" s="37">
        <f t="shared" si="23"/>
        <v>468556.23540100682</v>
      </c>
      <c r="N365" s="34">
        <v>1</v>
      </c>
      <c r="O365" s="19"/>
    </row>
    <row r="366" spans="1:15" s="20" customFormat="1" ht="15" x14ac:dyDescent="0.25">
      <c r="A366" s="35">
        <v>117904</v>
      </c>
      <c r="B366" s="34" t="s">
        <v>160</v>
      </c>
      <c r="C366" s="36">
        <v>1046.518</v>
      </c>
      <c r="D366" s="37">
        <v>920551318</v>
      </c>
      <c r="E366" s="34">
        <v>1111.069</v>
      </c>
      <c r="F366" s="38">
        <v>627</v>
      </c>
      <c r="G366" s="45">
        <f t="shared" si="20"/>
        <v>1.6690877192982456</v>
      </c>
      <c r="H366" s="34">
        <v>135</v>
      </c>
      <c r="I366" s="36">
        <f t="shared" si="21"/>
        <v>225.32684210526315</v>
      </c>
      <c r="J366" s="36">
        <f t="shared" si="22"/>
        <v>885.74215789473681</v>
      </c>
      <c r="K366" s="37">
        <v>828527.58739556232</v>
      </c>
      <c r="L366" s="34">
        <v>1</v>
      </c>
      <c r="M366" s="37">
        <f t="shared" si="23"/>
        <v>1039299.4279373569</v>
      </c>
      <c r="N366" s="34">
        <v>1</v>
      </c>
      <c r="O366" s="19"/>
    </row>
    <row r="367" spans="1:15" s="20" customFormat="1" ht="15" x14ac:dyDescent="0.25">
      <c r="A367" s="35">
        <v>31909</v>
      </c>
      <c r="B367" s="34" t="s">
        <v>30</v>
      </c>
      <c r="C367" s="36">
        <v>3607.4989999999998</v>
      </c>
      <c r="D367" s="37">
        <v>3528572016</v>
      </c>
      <c r="E367" s="34">
        <v>3560.355</v>
      </c>
      <c r="F367" s="38">
        <v>2524</v>
      </c>
      <c r="G367" s="45">
        <f t="shared" si="20"/>
        <v>1.4292785261489698</v>
      </c>
      <c r="H367" s="34">
        <v>96</v>
      </c>
      <c r="I367" s="36">
        <f t="shared" si="21"/>
        <v>137.2107385103011</v>
      </c>
      <c r="J367" s="36">
        <f t="shared" si="22"/>
        <v>3423.1442614896987</v>
      </c>
      <c r="K367" s="37">
        <v>991073.0856894888</v>
      </c>
      <c r="L367" s="34">
        <v>1</v>
      </c>
      <c r="M367" s="37">
        <f t="shared" si="23"/>
        <v>1030798.5134299952</v>
      </c>
      <c r="N367" s="34">
        <v>1</v>
      </c>
      <c r="O367" s="19"/>
    </row>
    <row r="368" spans="1:15" s="20" customFormat="1" ht="15" x14ac:dyDescent="0.25">
      <c r="A368" s="35">
        <v>61906</v>
      </c>
      <c r="B368" s="34" t="s">
        <v>70</v>
      </c>
      <c r="C368" s="36">
        <v>1666.2729999999999</v>
      </c>
      <c r="D368" s="37">
        <v>706232230</v>
      </c>
      <c r="E368" s="34">
        <v>1704.53</v>
      </c>
      <c r="F368" s="38">
        <v>1273</v>
      </c>
      <c r="G368" s="45">
        <f t="shared" si="20"/>
        <v>1.3089340141398271</v>
      </c>
      <c r="H368" s="34">
        <v>87</v>
      </c>
      <c r="I368" s="36">
        <f t="shared" si="21"/>
        <v>113.87725923016497</v>
      </c>
      <c r="J368" s="36">
        <f t="shared" si="22"/>
        <v>1590.652740769835</v>
      </c>
      <c r="K368" s="37">
        <v>414326.66482842778</v>
      </c>
      <c r="L368" s="34">
        <v>1</v>
      </c>
      <c r="M368" s="37">
        <f t="shared" si="23"/>
        <v>443988.94359444024</v>
      </c>
      <c r="N368" s="34">
        <v>1</v>
      </c>
      <c r="O368" s="19"/>
    </row>
    <row r="369" spans="1:15" s="20" customFormat="1" ht="15" x14ac:dyDescent="0.25">
      <c r="A369" s="35">
        <v>178908</v>
      </c>
      <c r="B369" s="34" t="s">
        <v>252</v>
      </c>
      <c r="C369" s="36">
        <v>793.10299999999995</v>
      </c>
      <c r="D369" s="37">
        <v>2144210630</v>
      </c>
      <c r="E369" s="34">
        <v>716.50800000000004</v>
      </c>
      <c r="F369" s="38">
        <v>530</v>
      </c>
      <c r="G369" s="45">
        <f t="shared" si="20"/>
        <v>1.496420754716981</v>
      </c>
      <c r="H369" s="34">
        <v>75</v>
      </c>
      <c r="I369" s="36">
        <f t="shared" si="21"/>
        <v>112.23155660377357</v>
      </c>
      <c r="J369" s="36">
        <f t="shared" si="22"/>
        <v>604.27644339622645</v>
      </c>
      <c r="K369" s="37">
        <v>2992584.3535592062</v>
      </c>
      <c r="L369" s="34">
        <v>1</v>
      </c>
      <c r="M369" s="37">
        <f t="shared" si="23"/>
        <v>3548393.5431089322</v>
      </c>
      <c r="N369" s="34">
        <v>1</v>
      </c>
      <c r="O369" s="19"/>
    </row>
    <row r="370" spans="1:15" s="20" customFormat="1" ht="15" x14ac:dyDescent="0.25">
      <c r="A370" s="35">
        <v>123907</v>
      </c>
      <c r="B370" s="34" t="s">
        <v>170</v>
      </c>
      <c r="C370" s="36">
        <v>10817.357</v>
      </c>
      <c r="D370" s="37">
        <v>7182177146</v>
      </c>
      <c r="E370" s="34">
        <v>10902.322</v>
      </c>
      <c r="F370" s="38">
        <v>8818</v>
      </c>
      <c r="G370" s="45">
        <f t="shared" si="20"/>
        <v>1.2267358811521887</v>
      </c>
      <c r="H370" s="34">
        <v>13</v>
      </c>
      <c r="I370" s="36">
        <f t="shared" si="21"/>
        <v>15.947566454978453</v>
      </c>
      <c r="J370" s="36">
        <f t="shared" si="22"/>
        <v>10886.374433545021</v>
      </c>
      <c r="K370" s="37">
        <v>658774.99728956819</v>
      </c>
      <c r="L370" s="34">
        <v>1</v>
      </c>
      <c r="M370" s="37">
        <f t="shared" si="23"/>
        <v>659740.04383580689</v>
      </c>
      <c r="N370" s="34">
        <v>1</v>
      </c>
      <c r="O370" s="19"/>
    </row>
    <row r="371" spans="1:15" s="20" customFormat="1" ht="15" x14ac:dyDescent="0.25">
      <c r="A371" s="35">
        <v>123908</v>
      </c>
      <c r="B371" s="34" t="s">
        <v>171</v>
      </c>
      <c r="C371" s="36">
        <v>5957.4589999999998</v>
      </c>
      <c r="D371" s="37">
        <v>2480801609</v>
      </c>
      <c r="E371" s="34">
        <v>6099.6170000000002</v>
      </c>
      <c r="F371" s="38">
        <v>4972</v>
      </c>
      <c r="G371" s="45">
        <f t="shared" si="20"/>
        <v>1.1982017296862428</v>
      </c>
      <c r="H371" s="34">
        <v>30</v>
      </c>
      <c r="I371" s="36">
        <f t="shared" si="21"/>
        <v>35.946051890587285</v>
      </c>
      <c r="J371" s="36">
        <f t="shared" si="22"/>
        <v>6063.6709481094131</v>
      </c>
      <c r="K371" s="37">
        <v>406714.32468628767</v>
      </c>
      <c r="L371" s="34">
        <v>1</v>
      </c>
      <c r="M371" s="37">
        <f t="shared" si="23"/>
        <v>409125.36815235449</v>
      </c>
      <c r="N371" s="34">
        <v>1</v>
      </c>
      <c r="O371" s="19"/>
    </row>
    <row r="372" spans="1:15" s="20" customFormat="1" ht="15" x14ac:dyDescent="0.25">
      <c r="A372" s="35">
        <v>85902</v>
      </c>
      <c r="B372" s="34" t="s">
        <v>110</v>
      </c>
      <c r="C372" s="36">
        <v>1471.598</v>
      </c>
      <c r="D372" s="37">
        <v>512980633</v>
      </c>
      <c r="E372" s="34">
        <v>1582.375</v>
      </c>
      <c r="F372" s="38">
        <v>885</v>
      </c>
      <c r="G372" s="45">
        <f t="shared" si="20"/>
        <v>1.6628225988700565</v>
      </c>
      <c r="H372" s="34">
        <v>11</v>
      </c>
      <c r="I372" s="36">
        <f t="shared" si="21"/>
        <v>18.291048587570621</v>
      </c>
      <c r="J372" s="36">
        <f t="shared" si="22"/>
        <v>1564.0839514124293</v>
      </c>
      <c r="K372" s="37">
        <v>324183.9848329252</v>
      </c>
      <c r="L372" s="34">
        <v>1</v>
      </c>
      <c r="M372" s="37">
        <f t="shared" si="23"/>
        <v>327975.12725372467</v>
      </c>
      <c r="N372" s="34">
        <v>1</v>
      </c>
      <c r="O372" s="19"/>
    </row>
    <row r="373" spans="1:15" s="20" customFormat="1" ht="15" x14ac:dyDescent="0.25">
      <c r="A373" s="35">
        <v>91913</v>
      </c>
      <c r="B373" s="34" t="s">
        <v>119</v>
      </c>
      <c r="C373" s="36">
        <v>1825.3789999999999</v>
      </c>
      <c r="D373" s="37">
        <v>745591885</v>
      </c>
      <c r="E373" s="34">
        <v>1803.4780000000001</v>
      </c>
      <c r="F373" s="38">
        <v>1422</v>
      </c>
      <c r="G373" s="45">
        <f t="shared" si="20"/>
        <v>1.2836701828410688</v>
      </c>
      <c r="H373" s="34">
        <v>104</v>
      </c>
      <c r="I373" s="36">
        <f t="shared" si="21"/>
        <v>133.50169901547116</v>
      </c>
      <c r="J373" s="36">
        <f t="shared" si="22"/>
        <v>1669.976300984529</v>
      </c>
      <c r="K373" s="37">
        <v>413418.89670958003</v>
      </c>
      <c r="L373" s="34">
        <v>1</v>
      </c>
      <c r="M373" s="37">
        <f t="shared" si="23"/>
        <v>446468.54243406857</v>
      </c>
      <c r="N373" s="34">
        <v>1</v>
      </c>
      <c r="O373" s="19"/>
    </row>
    <row r="374" spans="1:15" s="20" customFormat="1" ht="15" x14ac:dyDescent="0.25">
      <c r="A374" s="35">
        <v>28906</v>
      </c>
      <c r="B374" s="34" t="s">
        <v>27</v>
      </c>
      <c r="C374" s="36">
        <v>291.93900000000002</v>
      </c>
      <c r="D374" s="37">
        <v>137050375</v>
      </c>
      <c r="E374" s="34">
        <v>264.524</v>
      </c>
      <c r="F374" s="38">
        <v>169</v>
      </c>
      <c r="G374" s="45">
        <f t="shared" si="20"/>
        <v>1.727449704142012</v>
      </c>
      <c r="H374" s="34">
        <v>17</v>
      </c>
      <c r="I374" s="36">
        <f t="shared" si="21"/>
        <v>29.366644970414203</v>
      </c>
      <c r="J374" s="36">
        <f t="shared" si="22"/>
        <v>235.1573550295858</v>
      </c>
      <c r="K374" s="37">
        <v>518101.85465212987</v>
      </c>
      <c r="L374" s="34">
        <v>1</v>
      </c>
      <c r="M374" s="37">
        <f t="shared" si="23"/>
        <v>582802.84272953018</v>
      </c>
      <c r="N374" s="34">
        <v>1</v>
      </c>
      <c r="O374" s="19"/>
    </row>
    <row r="375" spans="1:15" s="20" customFormat="1" ht="15" x14ac:dyDescent="0.25">
      <c r="A375" s="35">
        <v>169909</v>
      </c>
      <c r="B375" s="34" t="s">
        <v>236</v>
      </c>
      <c r="C375" s="36">
        <v>249.483</v>
      </c>
      <c r="D375" s="37">
        <v>124739756</v>
      </c>
      <c r="E375" s="34">
        <v>248.64700000000002</v>
      </c>
      <c r="F375" s="38">
        <v>142</v>
      </c>
      <c r="G375" s="45">
        <f t="shared" si="20"/>
        <v>1.7569225352112676</v>
      </c>
      <c r="H375" s="34">
        <v>92</v>
      </c>
      <c r="I375" s="36">
        <f t="shared" si="21"/>
        <v>161.63687323943662</v>
      </c>
      <c r="J375" s="36">
        <f t="shared" si="22"/>
        <v>87.010126760563395</v>
      </c>
      <c r="K375" s="37">
        <v>501674.08414338395</v>
      </c>
      <c r="L375" s="34">
        <v>1</v>
      </c>
      <c r="M375" s="37">
        <f t="shared" si="23"/>
        <v>1433623.4257336727</v>
      </c>
      <c r="N375" s="34">
        <v>1</v>
      </c>
      <c r="O375" s="19"/>
    </row>
    <row r="376" spans="1:15" s="20" customFormat="1" ht="15" x14ac:dyDescent="0.25">
      <c r="A376" s="35">
        <v>98903</v>
      </c>
      <c r="B376" s="34" t="s">
        <v>130</v>
      </c>
      <c r="C376" s="36">
        <v>229.358</v>
      </c>
      <c r="D376" s="37">
        <v>165680261</v>
      </c>
      <c r="E376" s="34">
        <v>234.184</v>
      </c>
      <c r="F376" s="38">
        <v>118</v>
      </c>
      <c r="G376" s="45">
        <f t="shared" si="20"/>
        <v>1.9437118644067797</v>
      </c>
      <c r="H376" s="34">
        <v>83</v>
      </c>
      <c r="I376" s="36">
        <f t="shared" si="21"/>
        <v>161.32808474576271</v>
      </c>
      <c r="J376" s="36">
        <f t="shared" si="22"/>
        <v>72.855915254237289</v>
      </c>
      <c r="K376" s="37">
        <v>707478.99514911347</v>
      </c>
      <c r="L376" s="34">
        <v>1</v>
      </c>
      <c r="M376" s="37">
        <f t="shared" si="23"/>
        <v>2274081.1150590009</v>
      </c>
      <c r="N376" s="34">
        <v>1</v>
      </c>
      <c r="O376" s="19"/>
    </row>
    <row r="377" spans="1:15" s="20" customFormat="1" ht="15" x14ac:dyDescent="0.25">
      <c r="A377" s="35">
        <v>43912</v>
      </c>
      <c r="B377" s="34" t="s">
        <v>387</v>
      </c>
      <c r="C377" s="36">
        <v>9088.2549999999992</v>
      </c>
      <c r="D377" s="37">
        <v>3776112796</v>
      </c>
      <c r="E377" s="34">
        <v>11114.528</v>
      </c>
      <c r="F377" s="38">
        <v>8225</v>
      </c>
      <c r="G377" s="45">
        <f t="shared" si="20"/>
        <v>1.1049550151975682</v>
      </c>
      <c r="H377" s="34">
        <v>219</v>
      </c>
      <c r="I377" s="36">
        <f t="shared" si="21"/>
        <v>241.98514832826743</v>
      </c>
      <c r="J377" s="36">
        <f t="shared" si="22"/>
        <v>10872.542851671733</v>
      </c>
      <c r="K377" s="37">
        <v>339745.67305062345</v>
      </c>
      <c r="L377" s="34">
        <v>1</v>
      </c>
      <c r="M377" s="37">
        <f t="shared" si="23"/>
        <v>347307.23507053318</v>
      </c>
      <c r="N377" s="34">
        <v>1</v>
      </c>
      <c r="O377" s="19"/>
    </row>
    <row r="378" spans="1:15" s="20" customFormat="1" ht="15" x14ac:dyDescent="0.25">
      <c r="A378" s="35">
        <v>231902</v>
      </c>
      <c r="B378" s="34" t="s">
        <v>323</v>
      </c>
      <c r="C378" s="36">
        <v>474.45600000000002</v>
      </c>
      <c r="D378" s="37">
        <v>2952463443</v>
      </c>
      <c r="E378" s="34">
        <v>466.64800000000002</v>
      </c>
      <c r="F378" s="38">
        <v>269</v>
      </c>
      <c r="G378" s="45">
        <f t="shared" si="20"/>
        <v>1.7637769516728625</v>
      </c>
      <c r="H378" s="34">
        <v>15</v>
      </c>
      <c r="I378" s="36">
        <f t="shared" si="21"/>
        <v>26.456654275092937</v>
      </c>
      <c r="J378" s="36">
        <f t="shared" si="22"/>
        <v>440.19134572490708</v>
      </c>
      <c r="K378" s="37">
        <v>6326960.4562753933</v>
      </c>
      <c r="L378" s="34">
        <v>1</v>
      </c>
      <c r="M378" s="37">
        <f t="shared" si="23"/>
        <v>6707227.3720826637</v>
      </c>
      <c r="N378" s="34">
        <v>1</v>
      </c>
      <c r="O378" s="19"/>
    </row>
    <row r="379" spans="1:15" s="20" customFormat="1" ht="15" x14ac:dyDescent="0.25">
      <c r="A379" s="35">
        <v>192901</v>
      </c>
      <c r="B379" s="34" t="s">
        <v>278</v>
      </c>
      <c r="C379" s="36">
        <v>1359.954</v>
      </c>
      <c r="D379" s="37">
        <v>2571154286</v>
      </c>
      <c r="E379" s="34">
        <v>1333.4550000000002</v>
      </c>
      <c r="F379" s="38">
        <v>885</v>
      </c>
      <c r="G379" s="45">
        <f t="shared" si="20"/>
        <v>1.5366711864406779</v>
      </c>
      <c r="H379" s="34">
        <v>7</v>
      </c>
      <c r="I379" s="36">
        <f t="shared" si="21"/>
        <v>10.756698305084745</v>
      </c>
      <c r="J379" s="36">
        <f t="shared" si="22"/>
        <v>1322.6983016949155</v>
      </c>
      <c r="K379" s="37">
        <v>1928189.7671837443</v>
      </c>
      <c r="L379" s="34">
        <v>1</v>
      </c>
      <c r="M379" s="37">
        <f t="shared" si="23"/>
        <v>1943870.5581653079</v>
      </c>
      <c r="N379" s="34">
        <v>1</v>
      </c>
      <c r="O379" s="19"/>
    </row>
    <row r="380" spans="1:15" s="20" customFormat="1" ht="15" x14ac:dyDescent="0.25">
      <c r="A380" s="35">
        <v>196903</v>
      </c>
      <c r="B380" s="34" t="s">
        <v>282</v>
      </c>
      <c r="C380" s="36">
        <v>1175.242</v>
      </c>
      <c r="D380" s="37">
        <v>472189828</v>
      </c>
      <c r="E380" s="34">
        <v>1179.0640000000001</v>
      </c>
      <c r="F380" s="38">
        <v>737</v>
      </c>
      <c r="G380" s="45">
        <f t="shared" si="20"/>
        <v>1.594629579375848</v>
      </c>
      <c r="H380" s="34">
        <v>33</v>
      </c>
      <c r="I380" s="36">
        <f t="shared" si="21"/>
        <v>52.622776119402985</v>
      </c>
      <c r="J380" s="36">
        <f t="shared" si="22"/>
        <v>1126.4412238805971</v>
      </c>
      <c r="K380" s="37">
        <v>400478.53890882933</v>
      </c>
      <c r="L380" s="34">
        <v>1</v>
      </c>
      <c r="M380" s="37">
        <f t="shared" si="23"/>
        <v>419187.27581125189</v>
      </c>
      <c r="N380" s="34">
        <v>1</v>
      </c>
      <c r="O380" s="19"/>
    </row>
    <row r="381" spans="1:15" s="20" customFormat="1" ht="15" x14ac:dyDescent="0.25">
      <c r="A381" s="35">
        <v>45903</v>
      </c>
      <c r="B381" s="34" t="s">
        <v>395</v>
      </c>
      <c r="C381" s="36">
        <v>1956.885</v>
      </c>
      <c r="D381" s="37">
        <v>759947852</v>
      </c>
      <c r="E381" s="34">
        <v>2035.5210000000002</v>
      </c>
      <c r="F381" s="38">
        <v>1316</v>
      </c>
      <c r="G381" s="45">
        <f t="shared" si="20"/>
        <v>1.4869946808510639</v>
      </c>
      <c r="H381" s="34">
        <v>91</v>
      </c>
      <c r="I381" s="36">
        <f t="shared" si="21"/>
        <v>135.31651595744682</v>
      </c>
      <c r="J381" s="36">
        <f t="shared" si="22"/>
        <v>1900.2044840425533</v>
      </c>
      <c r="K381" s="37">
        <v>373343.16472293821</v>
      </c>
      <c r="L381" s="34">
        <v>1</v>
      </c>
      <c r="M381" s="37">
        <f t="shared" si="23"/>
        <v>399929.51199823694</v>
      </c>
      <c r="N381" s="34">
        <v>1</v>
      </c>
      <c r="O381" s="19"/>
    </row>
    <row r="382" spans="1:15" s="20" customFormat="1" ht="15" x14ac:dyDescent="0.25">
      <c r="A382" s="35">
        <v>93905</v>
      </c>
      <c r="B382" s="34" t="s">
        <v>126</v>
      </c>
      <c r="C382" s="36">
        <v>236.7</v>
      </c>
      <c r="D382" s="37">
        <v>131535105</v>
      </c>
      <c r="E382" s="34">
        <v>248.316</v>
      </c>
      <c r="F382" s="38">
        <v>130</v>
      </c>
      <c r="G382" s="45">
        <f t="shared" si="20"/>
        <v>1.8207692307692307</v>
      </c>
      <c r="H382" s="34">
        <v>16</v>
      </c>
      <c r="I382" s="36">
        <f t="shared" si="21"/>
        <v>29.132307692307691</v>
      </c>
      <c r="J382" s="36">
        <f t="shared" si="22"/>
        <v>219.1836923076923</v>
      </c>
      <c r="K382" s="37">
        <v>529708.53670323303</v>
      </c>
      <c r="L382" s="34">
        <v>1</v>
      </c>
      <c r="M382" s="37">
        <f t="shared" si="23"/>
        <v>600113.55596359645</v>
      </c>
      <c r="N382" s="34">
        <v>1</v>
      </c>
      <c r="O382" s="19"/>
    </row>
    <row r="383" spans="1:15" s="20" customFormat="1" ht="15" x14ac:dyDescent="0.25">
      <c r="A383" s="35">
        <v>57916</v>
      </c>
      <c r="B383" s="34" t="s">
        <v>62</v>
      </c>
      <c r="C383" s="36">
        <v>47805.584000000003</v>
      </c>
      <c r="D383" s="37">
        <v>18334798743</v>
      </c>
      <c r="E383" s="34">
        <v>48790.995000000003</v>
      </c>
      <c r="F383" s="38">
        <v>38667</v>
      </c>
      <c r="G383" s="45">
        <f t="shared" si="20"/>
        <v>1.2363406522357567</v>
      </c>
      <c r="H383" s="34">
        <v>463</v>
      </c>
      <c r="I383" s="36">
        <f t="shared" si="21"/>
        <v>572.42572198515541</v>
      </c>
      <c r="J383" s="36">
        <f t="shared" si="22"/>
        <v>48218.569278014846</v>
      </c>
      <c r="K383" s="37">
        <v>375782.43163518183</v>
      </c>
      <c r="L383" s="34">
        <v>1</v>
      </c>
      <c r="M383" s="37">
        <f t="shared" si="23"/>
        <v>380243.5247982298</v>
      </c>
      <c r="N383" s="34">
        <v>1</v>
      </c>
      <c r="O383" s="19"/>
    </row>
    <row r="384" spans="1:15" s="20" customFormat="1" ht="15" x14ac:dyDescent="0.25">
      <c r="A384" s="35">
        <v>161912</v>
      </c>
      <c r="B384" s="34" t="s">
        <v>224</v>
      </c>
      <c r="C384" s="36">
        <v>883.67</v>
      </c>
      <c r="D384" s="37">
        <v>692444550</v>
      </c>
      <c r="E384" s="34">
        <v>910.899</v>
      </c>
      <c r="F384" s="38">
        <v>597</v>
      </c>
      <c r="G384" s="45">
        <f t="shared" si="20"/>
        <v>1.480184254606365</v>
      </c>
      <c r="H384" s="34">
        <v>153</v>
      </c>
      <c r="I384" s="36">
        <f t="shared" si="21"/>
        <v>226.46819095477386</v>
      </c>
      <c r="J384" s="36">
        <f t="shared" si="22"/>
        <v>684.43080904522617</v>
      </c>
      <c r="K384" s="37">
        <v>760177.08878810937</v>
      </c>
      <c r="L384" s="34">
        <v>1</v>
      </c>
      <c r="M384" s="37">
        <f t="shared" si="23"/>
        <v>1011708.621015984</v>
      </c>
      <c r="N384" s="34">
        <v>1</v>
      </c>
      <c r="O384" s="19"/>
    </row>
    <row r="385" spans="1:15" s="20" customFormat="1" ht="15" x14ac:dyDescent="0.25">
      <c r="A385" s="35">
        <v>41902</v>
      </c>
      <c r="B385" s="34" t="s">
        <v>36</v>
      </c>
      <c r="C385" s="36">
        <v>528.56299999999999</v>
      </c>
      <c r="D385" s="37">
        <v>206977887</v>
      </c>
      <c r="E385" s="34">
        <v>506.98100000000005</v>
      </c>
      <c r="F385" s="38">
        <v>282</v>
      </c>
      <c r="G385" s="45">
        <f t="shared" si="20"/>
        <v>1.8743368794326241</v>
      </c>
      <c r="H385" s="34">
        <v>7</v>
      </c>
      <c r="I385" s="36">
        <f t="shared" si="21"/>
        <v>13.120358156028368</v>
      </c>
      <c r="J385" s="36">
        <f t="shared" si="22"/>
        <v>493.86064184397168</v>
      </c>
      <c r="K385" s="37">
        <v>408255.70780759037</v>
      </c>
      <c r="L385" s="34">
        <v>1</v>
      </c>
      <c r="M385" s="37">
        <f t="shared" si="23"/>
        <v>419101.80618400394</v>
      </c>
      <c r="N385" s="34">
        <v>1</v>
      </c>
      <c r="O385" s="19"/>
    </row>
    <row r="386" spans="1:15" s="20" customFormat="1" ht="15" x14ac:dyDescent="0.25">
      <c r="A386" s="35">
        <v>166904</v>
      </c>
      <c r="B386" s="34" t="s">
        <v>230</v>
      </c>
      <c r="C386" s="36">
        <v>2098.2080000000001</v>
      </c>
      <c r="D386" s="37">
        <v>877276031</v>
      </c>
      <c r="E386" s="34">
        <v>2142.7800000000002</v>
      </c>
      <c r="F386" s="38">
        <v>1542</v>
      </c>
      <c r="G386" s="45">
        <f t="shared" si="20"/>
        <v>1.3607055771725034</v>
      </c>
      <c r="H386" s="34">
        <v>35</v>
      </c>
      <c r="I386" s="36">
        <f t="shared" si="21"/>
        <v>47.624695201037618</v>
      </c>
      <c r="J386" s="36">
        <f t="shared" si="22"/>
        <v>2095.1553047989628</v>
      </c>
      <c r="K386" s="37">
        <v>409410.21990124974</v>
      </c>
      <c r="L386" s="34">
        <v>1</v>
      </c>
      <c r="M386" s="37">
        <f t="shared" si="23"/>
        <v>418716.46888924902</v>
      </c>
      <c r="N386" s="34">
        <v>1</v>
      </c>
      <c r="O386" s="19"/>
    </row>
    <row r="387" spans="1:15" s="20" customFormat="1" ht="15" x14ac:dyDescent="0.25">
      <c r="A387" s="35">
        <v>69901</v>
      </c>
      <c r="B387" s="34" t="s">
        <v>84</v>
      </c>
      <c r="C387" s="36">
        <v>502.33300000000003</v>
      </c>
      <c r="D387" s="37">
        <v>293106741</v>
      </c>
      <c r="E387" s="34">
        <v>485.61400000000003</v>
      </c>
      <c r="F387" s="38">
        <v>259</v>
      </c>
      <c r="G387" s="45">
        <f t="shared" si="20"/>
        <v>1.9395096525096527</v>
      </c>
      <c r="H387" s="34">
        <v>9</v>
      </c>
      <c r="I387" s="36">
        <f t="shared" si="21"/>
        <v>17.455586872586874</v>
      </c>
      <c r="J387" s="36">
        <f t="shared" si="22"/>
        <v>468.15841312741316</v>
      </c>
      <c r="K387" s="37">
        <v>603579.67645084369</v>
      </c>
      <c r="L387" s="34">
        <v>1</v>
      </c>
      <c r="M387" s="37">
        <f t="shared" si="23"/>
        <v>626084.53203259769</v>
      </c>
      <c r="N387" s="34">
        <v>1</v>
      </c>
      <c r="O387" s="19"/>
    </row>
    <row r="388" spans="1:15" s="20" customFormat="1" ht="15" x14ac:dyDescent="0.25">
      <c r="A388" s="35">
        <v>199901</v>
      </c>
      <c r="B388" s="34" t="s">
        <v>288</v>
      </c>
      <c r="C388" s="36">
        <v>17711.113000000001</v>
      </c>
      <c r="D388" s="37">
        <v>7014827568</v>
      </c>
      <c r="E388" s="34">
        <v>17783.462</v>
      </c>
      <c r="F388" s="38">
        <v>15295</v>
      </c>
      <c r="G388" s="45">
        <f t="shared" si="20"/>
        <v>1.1579675057208239</v>
      </c>
      <c r="H388" s="34">
        <v>227</v>
      </c>
      <c r="I388" s="36">
        <f t="shared" si="21"/>
        <v>262.85862379862704</v>
      </c>
      <c r="J388" s="36">
        <f t="shared" si="22"/>
        <v>17520.603376201372</v>
      </c>
      <c r="K388" s="37">
        <v>394457.92770833935</v>
      </c>
      <c r="L388" s="34">
        <v>1</v>
      </c>
      <c r="M388" s="37">
        <f t="shared" si="23"/>
        <v>400375.91271133948</v>
      </c>
      <c r="N388" s="34">
        <v>1</v>
      </c>
      <c r="O388" s="19"/>
    </row>
    <row r="389" spans="1:15" s="20" customFormat="1" ht="15" x14ac:dyDescent="0.25">
      <c r="A389" s="35">
        <v>246909</v>
      </c>
      <c r="B389" s="34" t="s">
        <v>341</v>
      </c>
      <c r="C389" s="36">
        <v>55338.59</v>
      </c>
      <c r="D389" s="37">
        <v>27243818755</v>
      </c>
      <c r="E389" s="34">
        <v>56578.991000000002</v>
      </c>
      <c r="F389" s="38">
        <v>47653</v>
      </c>
      <c r="G389" s="45">
        <f t="shared" si="20"/>
        <v>1.1612823956519001</v>
      </c>
      <c r="H389" s="34">
        <v>462</v>
      </c>
      <c r="I389" s="36">
        <f t="shared" si="21"/>
        <v>536.51246679117787</v>
      </c>
      <c r="J389" s="36">
        <f t="shared" si="22"/>
        <v>56042.478533208821</v>
      </c>
      <c r="K389" s="37">
        <v>481518.28573613125</v>
      </c>
      <c r="L389" s="34">
        <v>1</v>
      </c>
      <c r="M389" s="37">
        <f t="shared" si="23"/>
        <v>486128.01339355932</v>
      </c>
      <c r="N389" s="34">
        <v>1</v>
      </c>
      <c r="O389" s="19"/>
    </row>
    <row r="390" spans="1:15" s="20" customFormat="1" ht="15" x14ac:dyDescent="0.25">
      <c r="A390" s="35">
        <v>75908</v>
      </c>
      <c r="B390" s="34" t="s">
        <v>94</v>
      </c>
      <c r="C390" s="36">
        <v>455.29399999999998</v>
      </c>
      <c r="D390" s="37">
        <v>297828688</v>
      </c>
      <c r="E390" s="34">
        <v>441.39600000000002</v>
      </c>
      <c r="F390" s="38">
        <v>287</v>
      </c>
      <c r="G390" s="45">
        <f t="shared" si="20"/>
        <v>1.5863902439024389</v>
      </c>
      <c r="H390" s="34">
        <v>84</v>
      </c>
      <c r="I390" s="36">
        <f t="shared" si="21"/>
        <v>133.25678048780486</v>
      </c>
      <c r="J390" s="36">
        <f t="shared" si="22"/>
        <v>308.13921951219515</v>
      </c>
      <c r="K390" s="37">
        <v>674742.60754515219</v>
      </c>
      <c r="L390" s="34">
        <v>1</v>
      </c>
      <c r="M390" s="37">
        <f t="shared" si="23"/>
        <v>966539.37292202725</v>
      </c>
      <c r="N390" s="34">
        <v>1</v>
      </c>
      <c r="O390" s="19"/>
    </row>
    <row r="391" spans="1:15" s="20" customFormat="1" ht="15" x14ac:dyDescent="0.25">
      <c r="A391" s="35">
        <v>139908</v>
      </c>
      <c r="B391" s="34" t="s">
        <v>411</v>
      </c>
      <c r="C391" s="36">
        <v>281.428</v>
      </c>
      <c r="D391" s="37">
        <v>111819735</v>
      </c>
      <c r="E391" s="34">
        <v>270.55099999999999</v>
      </c>
      <c r="F391" s="38">
        <v>155</v>
      </c>
      <c r="G391" s="45">
        <f t="shared" si="20"/>
        <v>1.8156645161290323</v>
      </c>
      <c r="H391" s="34">
        <v>18</v>
      </c>
      <c r="I391" s="36">
        <f t="shared" si="21"/>
        <v>32.681961290322583</v>
      </c>
      <c r="J391" s="36">
        <f t="shared" si="22"/>
        <v>237.8690387096774</v>
      </c>
      <c r="K391" s="37">
        <v>413303.72092507512</v>
      </c>
      <c r="L391" s="34">
        <v>1</v>
      </c>
      <c r="M391" s="37">
        <f t="shared" si="23"/>
        <v>470089.48960557074</v>
      </c>
      <c r="N391" s="34">
        <v>1</v>
      </c>
      <c r="O391" s="19"/>
    </row>
    <row r="392" spans="1:15" s="20" customFormat="1" ht="15" x14ac:dyDescent="0.25">
      <c r="A392" s="35">
        <v>237905</v>
      </c>
      <c r="B392" s="34" t="s">
        <v>458</v>
      </c>
      <c r="C392" s="36">
        <v>3153.1729999999998</v>
      </c>
      <c r="D392" s="37">
        <v>1060393825</v>
      </c>
      <c r="E392" s="34">
        <v>3261.9290000000001</v>
      </c>
      <c r="F392" s="38">
        <v>2243</v>
      </c>
      <c r="G392" s="45">
        <f t="shared" si="20"/>
        <v>1.4057837717342843</v>
      </c>
      <c r="H392" s="34">
        <v>35</v>
      </c>
      <c r="I392" s="36">
        <f t="shared" si="21"/>
        <v>49.202432010699951</v>
      </c>
      <c r="J392" s="36">
        <f t="shared" si="22"/>
        <v>3212.7265679893003</v>
      </c>
      <c r="K392" s="37">
        <v>325081.82274966745</v>
      </c>
      <c r="L392" s="34">
        <v>1</v>
      </c>
      <c r="M392" s="37">
        <f t="shared" si="23"/>
        <v>330060.40276364144</v>
      </c>
      <c r="N392" s="34">
        <v>1</v>
      </c>
      <c r="O392" s="19"/>
    </row>
    <row r="393" spans="1:15" s="20" customFormat="1" ht="15" x14ac:dyDescent="0.25">
      <c r="A393" s="35">
        <v>128903</v>
      </c>
      <c r="B393" s="34" t="s">
        <v>179</v>
      </c>
      <c r="C393" s="36">
        <v>481.12200000000001</v>
      </c>
      <c r="D393" s="37">
        <v>562675068</v>
      </c>
      <c r="E393" s="34">
        <v>518.57799999999997</v>
      </c>
      <c r="F393" s="38">
        <v>303</v>
      </c>
      <c r="G393" s="45">
        <f t="shared" si="20"/>
        <v>1.5878613861386139</v>
      </c>
      <c r="H393" s="34">
        <v>7</v>
      </c>
      <c r="I393" s="36">
        <f t="shared" si="21"/>
        <v>11.115029702970297</v>
      </c>
      <c r="J393" s="36">
        <f t="shared" si="22"/>
        <v>507.4629702970297</v>
      </c>
      <c r="K393" s="37">
        <v>1085034.590746233</v>
      </c>
      <c r="L393" s="34">
        <v>1</v>
      </c>
      <c r="M393" s="37">
        <f t="shared" si="23"/>
        <v>1108800.2493475601</v>
      </c>
      <c r="N393" s="34">
        <v>1</v>
      </c>
      <c r="O393" s="19"/>
    </row>
    <row r="394" spans="1:15" s="20" customFormat="1" ht="15" x14ac:dyDescent="0.25">
      <c r="A394" s="35">
        <v>232902</v>
      </c>
      <c r="B394" s="34" t="s">
        <v>423</v>
      </c>
      <c r="C394" s="36">
        <v>928.18899999999996</v>
      </c>
      <c r="D394" s="37">
        <v>319446844</v>
      </c>
      <c r="E394" s="34">
        <v>932.31700000000001</v>
      </c>
      <c r="F394" s="38">
        <v>502</v>
      </c>
      <c r="G394" s="45">
        <f t="shared" si="20"/>
        <v>1.8489820717131473</v>
      </c>
      <c r="H394" s="34">
        <v>39</v>
      </c>
      <c r="I394" s="36">
        <f t="shared" si="21"/>
        <v>72.110300796812751</v>
      </c>
      <c r="J394" s="36">
        <f t="shared" si="22"/>
        <v>860.20669920318721</v>
      </c>
      <c r="K394" s="37">
        <v>342637.58356867888</v>
      </c>
      <c r="L394" s="34">
        <v>1</v>
      </c>
      <c r="M394" s="37">
        <f t="shared" si="23"/>
        <v>371360.56286925555</v>
      </c>
      <c r="N394" s="34">
        <v>1</v>
      </c>
      <c r="O394" s="19"/>
    </row>
    <row r="395" spans="1:15" s="20" customFormat="1" ht="15" x14ac:dyDescent="0.25">
      <c r="A395" s="35">
        <v>123913</v>
      </c>
      <c r="B395" s="34" t="s">
        <v>173</v>
      </c>
      <c r="C395" s="36">
        <v>660.77200000000005</v>
      </c>
      <c r="D395" s="37">
        <v>574587959</v>
      </c>
      <c r="E395" s="34">
        <v>751.57400000000007</v>
      </c>
      <c r="F395" s="38">
        <v>363</v>
      </c>
      <c r="G395" s="45">
        <f t="shared" si="20"/>
        <v>1.8203085399449037</v>
      </c>
      <c r="H395" s="34">
        <v>323</v>
      </c>
      <c r="I395" s="36">
        <f t="shared" si="21"/>
        <v>587.9596584022039</v>
      </c>
      <c r="J395" s="36">
        <f t="shared" si="22"/>
        <v>163.61434159779617</v>
      </c>
      <c r="K395" s="37">
        <v>764512.82109279989</v>
      </c>
      <c r="L395" s="34">
        <v>1</v>
      </c>
      <c r="M395" s="37">
        <f t="shared" si="23"/>
        <v>3511843.4813769376</v>
      </c>
      <c r="N395" s="34">
        <v>1</v>
      </c>
      <c r="O395" s="19"/>
    </row>
    <row r="396" spans="1:15" s="20" customFormat="1" ht="15" x14ac:dyDescent="0.25">
      <c r="A396" s="35">
        <v>169911</v>
      </c>
      <c r="B396" s="34" t="s">
        <v>238</v>
      </c>
      <c r="C396" s="36">
        <v>391.06700000000001</v>
      </c>
      <c r="D396" s="37">
        <v>240715057</v>
      </c>
      <c r="E396" s="34">
        <v>409.94499999999999</v>
      </c>
      <c r="F396" s="38">
        <v>240</v>
      </c>
      <c r="G396" s="45">
        <f t="shared" si="20"/>
        <v>1.6294458333333333</v>
      </c>
      <c r="H396" s="34">
        <v>22</v>
      </c>
      <c r="I396" s="36">
        <f t="shared" si="21"/>
        <v>35.847808333333333</v>
      </c>
      <c r="J396" s="36">
        <f t="shared" si="22"/>
        <v>374.09719166666667</v>
      </c>
      <c r="K396" s="37">
        <v>587188.66433302034</v>
      </c>
      <c r="L396" s="34">
        <v>1</v>
      </c>
      <c r="M396" s="37">
        <f t="shared" si="23"/>
        <v>643455.93167265819</v>
      </c>
      <c r="N396" s="34">
        <v>1</v>
      </c>
      <c r="O396" s="19"/>
    </row>
    <row r="397" spans="1:15" s="20" customFormat="1" ht="15" x14ac:dyDescent="0.25">
      <c r="A397" s="35">
        <v>14908</v>
      </c>
      <c r="B397" s="34" t="s">
        <v>7</v>
      </c>
      <c r="C397" s="36">
        <v>1971.4369999999999</v>
      </c>
      <c r="D397" s="37">
        <v>694491697</v>
      </c>
      <c r="E397" s="34">
        <v>2007.8480000000002</v>
      </c>
      <c r="F397" s="38">
        <v>1655</v>
      </c>
      <c r="G397" s="45">
        <f t="shared" si="20"/>
        <v>1.1912006042296073</v>
      </c>
      <c r="H397" s="34">
        <v>234</v>
      </c>
      <c r="I397" s="36">
        <f t="shared" si="21"/>
        <v>278.74094138972811</v>
      </c>
      <c r="J397" s="36">
        <f t="shared" si="22"/>
        <v>1729.1070586102721</v>
      </c>
      <c r="K397" s="37">
        <v>345888.58170538803</v>
      </c>
      <c r="L397" s="34">
        <v>1</v>
      </c>
      <c r="M397" s="37">
        <f t="shared" si="23"/>
        <v>401647.59812974266</v>
      </c>
      <c r="N397" s="34">
        <v>1</v>
      </c>
      <c r="O397" s="19"/>
    </row>
    <row r="398" spans="1:15" s="20" customFormat="1" ht="15" x14ac:dyDescent="0.25">
      <c r="A398" s="35">
        <v>203901</v>
      </c>
      <c r="B398" s="34" t="s">
        <v>292</v>
      </c>
      <c r="C398" s="36">
        <v>1183.992</v>
      </c>
      <c r="D398" s="37">
        <v>499416585</v>
      </c>
      <c r="E398" s="34">
        <v>1246.7809999999999</v>
      </c>
      <c r="F398" s="38">
        <v>729</v>
      </c>
      <c r="G398" s="45">
        <f t="shared" si="20"/>
        <v>1.6241316872427982</v>
      </c>
      <c r="H398" s="34">
        <v>3</v>
      </c>
      <c r="I398" s="36">
        <f t="shared" si="21"/>
        <v>4.8723950617283949</v>
      </c>
      <c r="J398" s="36">
        <f t="shared" si="22"/>
        <v>1241.9086049382715</v>
      </c>
      <c r="K398" s="37">
        <v>400564.80247934483</v>
      </c>
      <c r="L398" s="34">
        <v>1</v>
      </c>
      <c r="M398" s="37">
        <f t="shared" si="23"/>
        <v>402136.34321732016</v>
      </c>
      <c r="N398" s="34">
        <v>1</v>
      </c>
      <c r="O398" s="19"/>
    </row>
    <row r="399" spans="1:15" s="20" customFormat="1" ht="15" x14ac:dyDescent="0.25">
      <c r="A399" s="35">
        <v>214902</v>
      </c>
      <c r="B399" s="34" t="s">
        <v>306</v>
      </c>
      <c r="C399" s="36">
        <v>432.87799999999999</v>
      </c>
      <c r="D399" s="37">
        <v>182502255</v>
      </c>
      <c r="E399" s="34">
        <v>421.71300000000002</v>
      </c>
      <c r="F399" s="38">
        <v>249</v>
      </c>
      <c r="G399" s="45">
        <f t="shared" si="20"/>
        <v>1.7384658634538153</v>
      </c>
      <c r="H399" s="34">
        <v>43</v>
      </c>
      <c r="I399" s="36">
        <f t="shared" si="21"/>
        <v>74.754032128514055</v>
      </c>
      <c r="J399" s="36">
        <f t="shared" si="22"/>
        <v>346.95896787148598</v>
      </c>
      <c r="K399" s="37">
        <v>432764.11919955036</v>
      </c>
      <c r="L399" s="34">
        <v>1</v>
      </c>
      <c r="M399" s="37">
        <f t="shared" si="23"/>
        <v>526005.29716700979</v>
      </c>
      <c r="N399" s="34">
        <v>1</v>
      </c>
      <c r="O399" s="19"/>
    </row>
    <row r="400" spans="1:15" s="20" customFormat="1" ht="15" x14ac:dyDescent="0.25">
      <c r="A400" s="35">
        <v>105902</v>
      </c>
      <c r="B400" s="34" t="s">
        <v>145</v>
      </c>
      <c r="C400" s="36">
        <v>9752.7749999999996</v>
      </c>
      <c r="D400" s="37">
        <v>4398511925</v>
      </c>
      <c r="E400" s="34">
        <v>9594.4989999999998</v>
      </c>
      <c r="F400" s="38">
        <v>7855</v>
      </c>
      <c r="G400" s="45">
        <f t="shared" si="20"/>
        <v>1.2416008911521323</v>
      </c>
      <c r="H400" s="34">
        <v>38</v>
      </c>
      <c r="I400" s="36">
        <f t="shared" si="21"/>
        <v>47.180833863781032</v>
      </c>
      <c r="J400" s="36">
        <f t="shared" si="22"/>
        <v>9547.3181661362196</v>
      </c>
      <c r="K400" s="37">
        <v>458441.02177716629</v>
      </c>
      <c r="L400" s="34">
        <v>1</v>
      </c>
      <c r="M400" s="37">
        <f t="shared" si="23"/>
        <v>460706.54067037016</v>
      </c>
      <c r="N400" s="34">
        <v>1</v>
      </c>
      <c r="O400" s="19"/>
    </row>
    <row r="401" spans="1:15" s="20" customFormat="1" ht="15" x14ac:dyDescent="0.25">
      <c r="A401" s="35">
        <v>58909</v>
      </c>
      <c r="B401" s="34" t="s">
        <v>67</v>
      </c>
      <c r="C401" s="36">
        <v>419.67599999999999</v>
      </c>
      <c r="D401" s="37">
        <v>816439995</v>
      </c>
      <c r="E401" s="34">
        <v>349.05900000000003</v>
      </c>
      <c r="F401" s="38">
        <v>249</v>
      </c>
      <c r="G401" s="45">
        <f t="shared" si="20"/>
        <v>1.68544578313253</v>
      </c>
      <c r="H401" s="34">
        <v>93</v>
      </c>
      <c r="I401" s="36">
        <f t="shared" si="21"/>
        <v>156.7464578313253</v>
      </c>
      <c r="J401" s="36">
        <f t="shared" si="22"/>
        <v>192.31254216867472</v>
      </c>
      <c r="K401" s="37">
        <v>2338974.1992041459</v>
      </c>
      <c r="L401" s="34">
        <v>1</v>
      </c>
      <c r="M401" s="37">
        <f t="shared" si="23"/>
        <v>4245380.9085624358</v>
      </c>
      <c r="N401" s="34">
        <v>1</v>
      </c>
      <c r="O401" s="19"/>
    </row>
    <row r="402" spans="1:15" s="20" customFormat="1" ht="15" x14ac:dyDescent="0.25">
      <c r="A402" s="35">
        <v>182904</v>
      </c>
      <c r="B402" s="34" t="s">
        <v>260</v>
      </c>
      <c r="C402" s="36">
        <v>726.68100000000004</v>
      </c>
      <c r="D402" s="37">
        <v>276312311</v>
      </c>
      <c r="E402" s="34">
        <v>734.89600000000007</v>
      </c>
      <c r="F402" s="38">
        <v>475</v>
      </c>
      <c r="G402" s="45">
        <f t="shared" si="20"/>
        <v>1.5298547368421054</v>
      </c>
      <c r="H402" s="34">
        <v>71</v>
      </c>
      <c r="I402" s="36">
        <f t="shared" si="21"/>
        <v>108.61968631578948</v>
      </c>
      <c r="J402" s="36">
        <f t="shared" si="22"/>
        <v>626.27631368421055</v>
      </c>
      <c r="K402" s="37">
        <v>375988.31807493843</v>
      </c>
      <c r="L402" s="34">
        <v>1</v>
      </c>
      <c r="M402" s="37">
        <f t="shared" si="23"/>
        <v>441198.72484803235</v>
      </c>
      <c r="N402" s="34">
        <v>1</v>
      </c>
      <c r="O402" s="19"/>
    </row>
    <row r="403" spans="1:15" s="20" customFormat="1" ht="15" x14ac:dyDescent="0.25">
      <c r="A403" s="35">
        <v>207901</v>
      </c>
      <c r="B403" s="34" t="s">
        <v>295</v>
      </c>
      <c r="C403" s="36">
        <v>952.57399999999996</v>
      </c>
      <c r="D403" s="37">
        <v>337128818</v>
      </c>
      <c r="E403" s="34">
        <v>989.11700000000008</v>
      </c>
      <c r="F403" s="38">
        <v>568</v>
      </c>
      <c r="G403" s="45">
        <f t="shared" ref="G403:G466" si="24">C403/F403</f>
        <v>1.6770669014084507</v>
      </c>
      <c r="H403" s="34">
        <v>5</v>
      </c>
      <c r="I403" s="36">
        <f t="shared" ref="I403:I466" si="25">G403*H403</f>
        <v>8.3853345070422538</v>
      </c>
      <c r="J403" s="36">
        <f t="shared" ref="J403:J466" si="26">IF(E403-I403&gt;0,E403-I403,((F403-H403)*G403))</f>
        <v>980.73166549295786</v>
      </c>
      <c r="K403" s="37">
        <v>340838.1596919272</v>
      </c>
      <c r="L403" s="34">
        <v>1</v>
      </c>
      <c r="M403" s="37">
        <f t="shared" si="23"/>
        <v>343752.35333157575</v>
      </c>
      <c r="N403" s="34">
        <v>1</v>
      </c>
      <c r="O403" s="19"/>
    </row>
    <row r="404" spans="1:15" s="20" customFormat="1" ht="15" x14ac:dyDescent="0.25">
      <c r="A404" s="35">
        <v>75903</v>
      </c>
      <c r="B404" s="34" t="s">
        <v>92</v>
      </c>
      <c r="C404" s="36">
        <v>1058.8409999999999</v>
      </c>
      <c r="D404" s="37">
        <v>417233297</v>
      </c>
      <c r="E404" s="34">
        <v>1018.832</v>
      </c>
      <c r="F404" s="38">
        <v>695</v>
      </c>
      <c r="G404" s="45">
        <f t="shared" si="24"/>
        <v>1.5235122302158273</v>
      </c>
      <c r="H404" s="34">
        <v>40</v>
      </c>
      <c r="I404" s="36">
        <f t="shared" si="25"/>
        <v>60.940489208633089</v>
      </c>
      <c r="J404" s="36">
        <f t="shared" si="26"/>
        <v>957.89151079136695</v>
      </c>
      <c r="K404" s="37">
        <v>409521.19387691002</v>
      </c>
      <c r="L404" s="34">
        <v>1</v>
      </c>
      <c r="M404" s="37">
        <f t="shared" ref="M404:M467" si="27">D404/J404</f>
        <v>435574.68909532414</v>
      </c>
      <c r="N404" s="34">
        <v>1</v>
      </c>
      <c r="O404" s="19"/>
    </row>
    <row r="405" spans="1:15" s="20" customFormat="1" ht="15" x14ac:dyDescent="0.25">
      <c r="A405" s="35">
        <v>94901</v>
      </c>
      <c r="B405" s="34" t="s">
        <v>402</v>
      </c>
      <c r="C405" s="36">
        <v>8899.3130000000001</v>
      </c>
      <c r="D405" s="37">
        <v>2878488425</v>
      </c>
      <c r="E405" s="34">
        <v>8760.7849999999999</v>
      </c>
      <c r="F405" s="38">
        <v>7461</v>
      </c>
      <c r="G405" s="45">
        <f t="shared" si="24"/>
        <v>1.1927775097171962</v>
      </c>
      <c r="H405" s="34">
        <v>60</v>
      </c>
      <c r="I405" s="36">
        <f t="shared" si="25"/>
        <v>71.566650583031773</v>
      </c>
      <c r="J405" s="36">
        <f t="shared" si="26"/>
        <v>8689.2183494169676</v>
      </c>
      <c r="K405" s="37">
        <v>328565.12572788855</v>
      </c>
      <c r="L405" s="34">
        <v>1</v>
      </c>
      <c r="M405" s="37">
        <f t="shared" si="27"/>
        <v>331271.27311665978</v>
      </c>
      <c r="N405" s="34">
        <v>1</v>
      </c>
      <c r="O405" s="19"/>
    </row>
    <row r="406" spans="1:15" s="20" customFormat="1" ht="15" x14ac:dyDescent="0.25">
      <c r="A406" s="35">
        <v>83903</v>
      </c>
      <c r="B406" s="34" t="s">
        <v>103</v>
      </c>
      <c r="C406" s="36">
        <v>3511.317</v>
      </c>
      <c r="D406" s="37">
        <v>3717203982</v>
      </c>
      <c r="E406" s="34">
        <v>3738.3410000000003</v>
      </c>
      <c r="F406" s="38">
        <v>2820</v>
      </c>
      <c r="G406" s="45">
        <f t="shared" si="24"/>
        <v>1.2451478723404255</v>
      </c>
      <c r="H406" s="34">
        <v>10</v>
      </c>
      <c r="I406" s="36">
        <f t="shared" si="25"/>
        <v>12.451478723404254</v>
      </c>
      <c r="J406" s="36">
        <f t="shared" si="26"/>
        <v>3725.889521276596</v>
      </c>
      <c r="K406" s="37">
        <v>994345.88283947331</v>
      </c>
      <c r="L406" s="34">
        <v>1</v>
      </c>
      <c r="M406" s="37">
        <f t="shared" si="27"/>
        <v>997668.8682723958</v>
      </c>
      <c r="N406" s="34">
        <v>1</v>
      </c>
      <c r="O406" s="19"/>
    </row>
    <row r="407" spans="1:15" s="20" customFormat="1" ht="15" x14ac:dyDescent="0.25">
      <c r="A407" s="35">
        <v>101924</v>
      </c>
      <c r="B407" s="34" t="s">
        <v>138</v>
      </c>
      <c r="C407" s="36">
        <v>10450.994000000001</v>
      </c>
      <c r="D407" s="37">
        <v>5476667046</v>
      </c>
      <c r="E407" s="34">
        <v>10824.058000000001</v>
      </c>
      <c r="F407" s="38">
        <v>8330</v>
      </c>
      <c r="G407" s="45">
        <f t="shared" si="24"/>
        <v>1.2546211284513806</v>
      </c>
      <c r="H407" s="34">
        <v>106</v>
      </c>
      <c r="I407" s="36">
        <f t="shared" si="25"/>
        <v>132.98983961584634</v>
      </c>
      <c r="J407" s="36">
        <f t="shared" si="26"/>
        <v>10691.068160384155</v>
      </c>
      <c r="K407" s="37">
        <v>505971.70174069644</v>
      </c>
      <c r="L407" s="34">
        <v>1</v>
      </c>
      <c r="M407" s="37">
        <f t="shared" si="27"/>
        <v>512265.65613844246</v>
      </c>
      <c r="N407" s="34">
        <v>1</v>
      </c>
      <c r="O407" s="19"/>
    </row>
    <row r="408" spans="1:15" s="20" customFormat="1" ht="15" x14ac:dyDescent="0.25">
      <c r="A408" s="35">
        <v>143903</v>
      </c>
      <c r="B408" s="34" t="s">
        <v>197</v>
      </c>
      <c r="C408" s="36">
        <v>859.65099999999995</v>
      </c>
      <c r="D408" s="37">
        <v>739452988</v>
      </c>
      <c r="E408" s="34">
        <v>849.36099999999999</v>
      </c>
      <c r="F408" s="38">
        <v>576</v>
      </c>
      <c r="G408" s="45">
        <f t="shared" si="24"/>
        <v>1.4924496527777777</v>
      </c>
      <c r="H408" s="34">
        <v>31</v>
      </c>
      <c r="I408" s="36">
        <f t="shared" si="25"/>
        <v>46.265939236111109</v>
      </c>
      <c r="J408" s="36">
        <f t="shared" si="26"/>
        <v>803.09506076388891</v>
      </c>
      <c r="K408" s="37">
        <v>870599.17749932013</v>
      </c>
      <c r="L408" s="34">
        <v>1</v>
      </c>
      <c r="M408" s="37">
        <f t="shared" si="27"/>
        <v>920753.99803436245</v>
      </c>
      <c r="N408" s="34">
        <v>1</v>
      </c>
      <c r="O408" s="19"/>
    </row>
    <row r="409" spans="1:15" s="20" customFormat="1" ht="15" x14ac:dyDescent="0.25">
      <c r="A409" s="35">
        <v>115902</v>
      </c>
      <c r="B409" s="34" t="s">
        <v>406</v>
      </c>
      <c r="C409" s="36">
        <v>291.29599999999999</v>
      </c>
      <c r="D409" s="37">
        <v>102985967</v>
      </c>
      <c r="E409" s="34">
        <v>277</v>
      </c>
      <c r="F409" s="38">
        <v>123</v>
      </c>
      <c r="G409" s="45">
        <f t="shared" si="24"/>
        <v>2.3682601626016258</v>
      </c>
      <c r="H409" s="34">
        <v>10</v>
      </c>
      <c r="I409" s="36">
        <f t="shared" si="25"/>
        <v>23.682601626016258</v>
      </c>
      <c r="J409" s="36">
        <f t="shared" si="26"/>
        <v>253.31739837398374</v>
      </c>
      <c r="K409" s="37">
        <v>371790.49458483752</v>
      </c>
      <c r="L409" s="34">
        <v>1</v>
      </c>
      <c r="M409" s="37">
        <f t="shared" si="27"/>
        <v>406549.12635711359</v>
      </c>
      <c r="N409" s="34">
        <v>1</v>
      </c>
      <c r="O409" s="19"/>
    </row>
    <row r="410" spans="1:15" s="20" customFormat="1" ht="15" x14ac:dyDescent="0.25">
      <c r="A410" s="35">
        <v>23902</v>
      </c>
      <c r="B410" s="34" t="s">
        <v>379</v>
      </c>
      <c r="C410" s="36">
        <v>331.62400000000002</v>
      </c>
      <c r="D410" s="37">
        <v>154628625</v>
      </c>
      <c r="E410" s="34">
        <v>361.13900000000001</v>
      </c>
      <c r="F410" s="38">
        <v>176</v>
      </c>
      <c r="G410" s="45">
        <f t="shared" si="24"/>
        <v>1.8842272727272729</v>
      </c>
      <c r="H410" s="34">
        <v>21</v>
      </c>
      <c r="I410" s="36">
        <f t="shared" si="25"/>
        <v>39.56877272727273</v>
      </c>
      <c r="J410" s="36">
        <f t="shared" si="26"/>
        <v>321.57022727272727</v>
      </c>
      <c r="K410" s="37">
        <v>428169.27831112122</v>
      </c>
      <c r="L410" s="34">
        <v>1</v>
      </c>
      <c r="M410" s="37">
        <f t="shared" si="27"/>
        <v>480854.91717135167</v>
      </c>
      <c r="N410" s="34">
        <v>1</v>
      </c>
      <c r="O410" s="19"/>
    </row>
    <row r="411" spans="1:15" s="20" customFormat="1" ht="15" x14ac:dyDescent="0.25">
      <c r="A411" s="35">
        <v>49909</v>
      </c>
      <c r="B411" s="34" t="s">
        <v>54</v>
      </c>
      <c r="C411" s="36">
        <v>127.429</v>
      </c>
      <c r="D411" s="37">
        <v>113480019</v>
      </c>
      <c r="E411" s="34">
        <v>126.42</v>
      </c>
      <c r="F411" s="38">
        <v>71</v>
      </c>
      <c r="G411" s="45">
        <f t="shared" si="24"/>
        <v>1.7947746478873239</v>
      </c>
      <c r="H411" s="34">
        <v>42</v>
      </c>
      <c r="I411" s="36">
        <f t="shared" si="25"/>
        <v>75.380535211267599</v>
      </c>
      <c r="J411" s="36">
        <f t="shared" si="26"/>
        <v>51.039464788732403</v>
      </c>
      <c r="K411" s="37">
        <v>897642.92833412439</v>
      </c>
      <c r="L411" s="34">
        <v>1</v>
      </c>
      <c r="M411" s="37">
        <f t="shared" si="27"/>
        <v>2223377.9188266904</v>
      </c>
      <c r="N411" s="34">
        <v>1</v>
      </c>
      <c r="O411" s="19"/>
    </row>
    <row r="412" spans="1:15" s="20" customFormat="1" ht="15" x14ac:dyDescent="0.25">
      <c r="A412" s="35">
        <v>249908</v>
      </c>
      <c r="B412" s="34" t="s">
        <v>349</v>
      </c>
      <c r="C412" s="36">
        <v>440.03500000000003</v>
      </c>
      <c r="D412" s="37">
        <v>373887025</v>
      </c>
      <c r="E412" s="34">
        <v>379.40800000000002</v>
      </c>
      <c r="F412" s="38">
        <v>260</v>
      </c>
      <c r="G412" s="45">
        <f t="shared" si="24"/>
        <v>1.6924423076923079</v>
      </c>
      <c r="H412" s="34">
        <v>26</v>
      </c>
      <c r="I412" s="36">
        <f t="shared" si="25"/>
        <v>44.003500000000003</v>
      </c>
      <c r="J412" s="36">
        <f t="shared" si="26"/>
        <v>335.40449999999998</v>
      </c>
      <c r="K412" s="37">
        <v>985448.44863576943</v>
      </c>
      <c r="L412" s="34">
        <v>1</v>
      </c>
      <c r="M412" s="37">
        <f t="shared" si="27"/>
        <v>1114734.6711209898</v>
      </c>
      <c r="N412" s="34">
        <v>1</v>
      </c>
      <c r="O412" s="19"/>
    </row>
    <row r="413" spans="1:15" s="20" customFormat="1" ht="15" x14ac:dyDescent="0.25">
      <c r="A413" s="35">
        <v>26903</v>
      </c>
      <c r="B413" s="34" t="s">
        <v>464</v>
      </c>
      <c r="C413" s="36">
        <v>791.51800000000003</v>
      </c>
      <c r="D413" s="37">
        <v>287889446</v>
      </c>
      <c r="E413" s="34">
        <v>848.63300000000004</v>
      </c>
      <c r="F413" s="38">
        <v>505</v>
      </c>
      <c r="G413" s="45">
        <f t="shared" si="24"/>
        <v>1.5673623762376239</v>
      </c>
      <c r="H413" s="34">
        <v>38</v>
      </c>
      <c r="I413" s="36">
        <f t="shared" si="25"/>
        <v>59.559770297029708</v>
      </c>
      <c r="J413" s="36">
        <f t="shared" si="26"/>
        <v>789.07322970297037</v>
      </c>
      <c r="K413" s="37">
        <v>339239.04208297341</v>
      </c>
      <c r="L413" s="34">
        <v>1</v>
      </c>
      <c r="M413" s="37">
        <f t="shared" si="27"/>
        <v>364845.0297932041</v>
      </c>
      <c r="N413" s="34">
        <v>1</v>
      </c>
      <c r="O413" s="19"/>
    </row>
    <row r="414" spans="1:15" s="20" customFormat="1" ht="15" x14ac:dyDescent="0.25">
      <c r="A414" s="35">
        <v>208902</v>
      </c>
      <c r="B414" s="34" t="s">
        <v>297</v>
      </c>
      <c r="C414" s="36">
        <v>3589.904</v>
      </c>
      <c r="D414" s="37">
        <v>2671461055</v>
      </c>
      <c r="E414" s="34">
        <v>3588.808</v>
      </c>
      <c r="F414" s="38">
        <v>2826</v>
      </c>
      <c r="G414" s="45">
        <f t="shared" si="24"/>
        <v>1.2703128096249114</v>
      </c>
      <c r="H414" s="34">
        <v>11</v>
      </c>
      <c r="I414" s="36">
        <f t="shared" si="25"/>
        <v>13.973440905874027</v>
      </c>
      <c r="J414" s="36">
        <f t="shared" si="26"/>
        <v>3574.8345590941258</v>
      </c>
      <c r="K414" s="37">
        <v>744386.73091455433</v>
      </c>
      <c r="L414" s="34">
        <v>1</v>
      </c>
      <c r="M414" s="37">
        <f t="shared" si="27"/>
        <v>747296.41633456643</v>
      </c>
      <c r="N414" s="34">
        <v>1</v>
      </c>
      <c r="O414" s="19"/>
    </row>
    <row r="415" spans="1:15" s="20" customFormat="1" ht="15" x14ac:dyDescent="0.25">
      <c r="A415" s="35">
        <v>26902</v>
      </c>
      <c r="B415" s="34" t="s">
        <v>465</v>
      </c>
      <c r="C415" s="36">
        <v>712.54200000000003</v>
      </c>
      <c r="D415" s="37">
        <v>282891452</v>
      </c>
      <c r="E415" s="34">
        <v>753.87400000000002</v>
      </c>
      <c r="F415" s="38">
        <v>438</v>
      </c>
      <c r="G415" s="45">
        <f t="shared" si="24"/>
        <v>1.6268082191780822</v>
      </c>
      <c r="H415" s="34">
        <v>23</v>
      </c>
      <c r="I415" s="36">
        <f t="shared" si="25"/>
        <v>37.416589041095889</v>
      </c>
      <c r="J415" s="36">
        <f t="shared" si="26"/>
        <v>716.45741095890412</v>
      </c>
      <c r="K415" s="37">
        <v>375250.30973345676</v>
      </c>
      <c r="L415" s="34">
        <v>1</v>
      </c>
      <c r="M415" s="37">
        <f t="shared" si="27"/>
        <v>394847.54805087304</v>
      </c>
      <c r="N415" s="34">
        <v>1</v>
      </c>
      <c r="O415" s="19"/>
    </row>
    <row r="416" spans="1:15" s="20" customFormat="1" ht="15" x14ac:dyDescent="0.25">
      <c r="A416" s="35">
        <v>218901</v>
      </c>
      <c r="B416" s="34" t="s">
        <v>309</v>
      </c>
      <c r="C416" s="36">
        <v>1448.386</v>
      </c>
      <c r="D416" s="37">
        <v>595889233</v>
      </c>
      <c r="E416" s="34">
        <v>1495.2190000000001</v>
      </c>
      <c r="F416" s="38">
        <v>898</v>
      </c>
      <c r="G416" s="45">
        <f t="shared" si="24"/>
        <v>1.612902004454343</v>
      </c>
      <c r="H416" s="34">
        <v>26</v>
      </c>
      <c r="I416" s="36">
        <f t="shared" si="25"/>
        <v>41.935452115812915</v>
      </c>
      <c r="J416" s="36">
        <f t="shared" si="26"/>
        <v>1453.2835478841871</v>
      </c>
      <c r="K416" s="37">
        <v>398529.73577783589</v>
      </c>
      <c r="L416" s="34">
        <v>1</v>
      </c>
      <c r="M416" s="37">
        <f t="shared" si="27"/>
        <v>410029.5732842678</v>
      </c>
      <c r="N416" s="34">
        <v>1</v>
      </c>
      <c r="O416" s="19"/>
    </row>
    <row r="417" spans="1:15" s="20" customFormat="1" ht="15" x14ac:dyDescent="0.25">
      <c r="A417" s="35">
        <v>98904</v>
      </c>
      <c r="B417" s="34" t="s">
        <v>403</v>
      </c>
      <c r="C417" s="36">
        <v>1377.86</v>
      </c>
      <c r="D417" s="37">
        <v>503386304</v>
      </c>
      <c r="E417" s="34">
        <v>1449.1990000000001</v>
      </c>
      <c r="F417" s="38">
        <v>856</v>
      </c>
      <c r="G417" s="45">
        <f t="shared" si="24"/>
        <v>1.6096495327102802</v>
      </c>
      <c r="H417" s="34">
        <v>18</v>
      </c>
      <c r="I417" s="36">
        <f t="shared" si="25"/>
        <v>28.973691588785044</v>
      </c>
      <c r="J417" s="36">
        <f t="shared" si="26"/>
        <v>1420.2253084112151</v>
      </c>
      <c r="K417" s="37">
        <v>347354.85188714589</v>
      </c>
      <c r="L417" s="34">
        <v>1</v>
      </c>
      <c r="M417" s="37">
        <f t="shared" si="27"/>
        <v>354441.15875045967</v>
      </c>
      <c r="N417" s="34">
        <v>1</v>
      </c>
      <c r="O417" s="19"/>
    </row>
    <row r="418" spans="1:15" s="20" customFormat="1" ht="15" x14ac:dyDescent="0.25">
      <c r="A418" s="35">
        <v>101920</v>
      </c>
      <c r="B418" s="34" t="s">
        <v>136</v>
      </c>
      <c r="C418" s="36">
        <v>43263.468000000001</v>
      </c>
      <c r="D418" s="37">
        <v>28938746268</v>
      </c>
      <c r="E418" s="34">
        <v>42430.614000000001</v>
      </c>
      <c r="F418" s="38">
        <v>34934</v>
      </c>
      <c r="G418" s="45">
        <f t="shared" si="24"/>
        <v>1.2384344191904735</v>
      </c>
      <c r="H418" s="34">
        <v>792</v>
      </c>
      <c r="I418" s="36">
        <f t="shared" si="25"/>
        <v>980.84005999885494</v>
      </c>
      <c r="J418" s="36">
        <f t="shared" si="26"/>
        <v>41449.773940001149</v>
      </c>
      <c r="K418" s="37">
        <v>682025.15919284127</v>
      </c>
      <c r="L418" s="34">
        <v>1</v>
      </c>
      <c r="M418" s="37">
        <f t="shared" si="27"/>
        <v>698164.15186941787</v>
      </c>
      <c r="N418" s="34">
        <v>1</v>
      </c>
      <c r="O418" s="19"/>
    </row>
    <row r="419" spans="1:15" s="20" customFormat="1" ht="15" x14ac:dyDescent="0.25">
      <c r="A419" s="35">
        <v>79910</v>
      </c>
      <c r="B419" s="34" t="s">
        <v>97</v>
      </c>
      <c r="C419" s="36">
        <v>4424.8220000000001</v>
      </c>
      <c r="D419" s="37">
        <v>2339290170</v>
      </c>
      <c r="E419" s="34">
        <v>4510.4080000000004</v>
      </c>
      <c r="F419" s="38">
        <v>3399</v>
      </c>
      <c r="G419" s="45">
        <f t="shared" si="24"/>
        <v>1.3018011179758753</v>
      </c>
      <c r="H419" s="34">
        <v>787</v>
      </c>
      <c r="I419" s="36">
        <f t="shared" si="25"/>
        <v>1024.5174798470139</v>
      </c>
      <c r="J419" s="36">
        <f t="shared" si="26"/>
        <v>3485.8905201529865</v>
      </c>
      <c r="K419" s="37">
        <v>518642.69706864649</v>
      </c>
      <c r="L419" s="34">
        <v>1</v>
      </c>
      <c r="M419" s="37">
        <f t="shared" si="27"/>
        <v>671073.90678962995</v>
      </c>
      <c r="N419" s="34">
        <v>1</v>
      </c>
      <c r="O419" s="19"/>
    </row>
    <row r="420" spans="1:15" s="20" customFormat="1" ht="15" x14ac:dyDescent="0.25">
      <c r="A420" s="35">
        <v>156902</v>
      </c>
      <c r="B420" s="34" t="s">
        <v>217</v>
      </c>
      <c r="C420" s="36">
        <v>1542.3979999999999</v>
      </c>
      <c r="D420" s="37">
        <v>2217187644</v>
      </c>
      <c r="E420" s="34">
        <v>1519.306</v>
      </c>
      <c r="F420" s="38">
        <v>996</v>
      </c>
      <c r="G420" s="45">
        <f t="shared" si="24"/>
        <v>1.5485923694779116</v>
      </c>
      <c r="H420" s="34">
        <v>7</v>
      </c>
      <c r="I420" s="36">
        <f t="shared" si="25"/>
        <v>10.84014658634538</v>
      </c>
      <c r="J420" s="36">
        <f t="shared" si="26"/>
        <v>1508.4658534136547</v>
      </c>
      <c r="K420" s="37">
        <v>1459342.3865896666</v>
      </c>
      <c r="L420" s="34">
        <v>1</v>
      </c>
      <c r="M420" s="37">
        <f t="shared" si="27"/>
        <v>1469829.5218168243</v>
      </c>
      <c r="N420" s="34">
        <v>1</v>
      </c>
      <c r="O420" s="19"/>
    </row>
    <row r="421" spans="1:15" s="20" customFormat="1" ht="15" x14ac:dyDescent="0.25">
      <c r="A421" s="35">
        <v>216901</v>
      </c>
      <c r="B421" s="34" t="s">
        <v>307</v>
      </c>
      <c r="C421" s="36">
        <v>588.43700000000001</v>
      </c>
      <c r="D421" s="37">
        <v>475581314</v>
      </c>
      <c r="E421" s="34">
        <v>571.09100000000001</v>
      </c>
      <c r="F421" s="38">
        <v>329</v>
      </c>
      <c r="G421" s="45">
        <f t="shared" si="24"/>
        <v>1.7885623100303951</v>
      </c>
      <c r="H421" s="34">
        <v>17</v>
      </c>
      <c r="I421" s="36">
        <f t="shared" si="25"/>
        <v>30.405559270516719</v>
      </c>
      <c r="J421" s="36">
        <f t="shared" si="26"/>
        <v>540.68544072948328</v>
      </c>
      <c r="K421" s="37">
        <v>832759.25202813558</v>
      </c>
      <c r="L421" s="34">
        <v>1</v>
      </c>
      <c r="M421" s="37">
        <f t="shared" si="27"/>
        <v>879589.64339478803</v>
      </c>
      <c r="N421" s="34">
        <v>1</v>
      </c>
      <c r="O421" s="19"/>
    </row>
    <row r="422" spans="1:15" s="20" customFormat="1" ht="15" x14ac:dyDescent="0.25">
      <c r="A422" s="35">
        <v>211902</v>
      </c>
      <c r="B422" s="34" t="s">
        <v>303</v>
      </c>
      <c r="C422" s="36">
        <v>1009.588</v>
      </c>
      <c r="D422" s="37">
        <v>470492794</v>
      </c>
      <c r="E422" s="34">
        <v>999.57100000000003</v>
      </c>
      <c r="F422" s="38">
        <v>567</v>
      </c>
      <c r="G422" s="45">
        <f t="shared" si="24"/>
        <v>1.7805784832451499</v>
      </c>
      <c r="H422" s="34">
        <v>2</v>
      </c>
      <c r="I422" s="36">
        <f t="shared" si="25"/>
        <v>3.5611569664902998</v>
      </c>
      <c r="J422" s="36">
        <f t="shared" si="26"/>
        <v>996.0098430335097</v>
      </c>
      <c r="K422" s="37">
        <v>470694.72203575331</v>
      </c>
      <c r="L422" s="34">
        <v>1</v>
      </c>
      <c r="M422" s="37">
        <f t="shared" si="27"/>
        <v>472377.65499087621</v>
      </c>
      <c r="N422" s="34">
        <v>1</v>
      </c>
      <c r="O422" s="19"/>
    </row>
    <row r="423" spans="1:15" s="20" customFormat="1" ht="15" x14ac:dyDescent="0.25">
      <c r="A423" s="35">
        <v>140908</v>
      </c>
      <c r="B423" s="34" t="s">
        <v>193</v>
      </c>
      <c r="C423" s="36">
        <v>818.53599999999994</v>
      </c>
      <c r="D423" s="37">
        <v>406325742</v>
      </c>
      <c r="E423" s="34">
        <v>788.60900000000004</v>
      </c>
      <c r="F423" s="38">
        <v>455</v>
      </c>
      <c r="G423" s="45">
        <f t="shared" si="24"/>
        <v>1.7989802197802196</v>
      </c>
      <c r="H423" s="34">
        <v>116</v>
      </c>
      <c r="I423" s="36">
        <f t="shared" si="25"/>
        <v>208.68170549450548</v>
      </c>
      <c r="J423" s="36">
        <f t="shared" si="26"/>
        <v>579.9272945054945</v>
      </c>
      <c r="K423" s="37">
        <v>515243.60234285938</v>
      </c>
      <c r="L423" s="34">
        <v>1</v>
      </c>
      <c r="M423" s="37">
        <f t="shared" si="27"/>
        <v>700649.45356033812</v>
      </c>
      <c r="N423" s="34">
        <v>1</v>
      </c>
      <c r="O423" s="19"/>
    </row>
    <row r="424" spans="1:15" s="20" customFormat="1" ht="15" x14ac:dyDescent="0.25">
      <c r="A424" s="35">
        <v>110907</v>
      </c>
      <c r="B424" s="34" t="s">
        <v>152</v>
      </c>
      <c r="C424" s="36">
        <v>864.23199999999997</v>
      </c>
      <c r="D424" s="37">
        <v>1076979217</v>
      </c>
      <c r="E424" s="34">
        <v>876.11900000000003</v>
      </c>
      <c r="F424" s="38">
        <v>608</v>
      </c>
      <c r="G424" s="45">
        <f t="shared" si="24"/>
        <v>1.4214342105263158</v>
      </c>
      <c r="H424" s="34">
        <v>194</v>
      </c>
      <c r="I424" s="36">
        <f t="shared" si="25"/>
        <v>275.75823684210525</v>
      </c>
      <c r="J424" s="36">
        <f t="shared" si="26"/>
        <v>600.36076315789478</v>
      </c>
      <c r="K424" s="37">
        <v>1229261.3412104975</v>
      </c>
      <c r="L424" s="34">
        <v>1</v>
      </c>
      <c r="M424" s="37">
        <f t="shared" si="27"/>
        <v>1793886.747919858</v>
      </c>
      <c r="N424" s="34">
        <v>1</v>
      </c>
      <c r="O424" s="19"/>
    </row>
    <row r="425" spans="1:15" s="20" customFormat="1" ht="15" x14ac:dyDescent="0.25">
      <c r="A425" s="35">
        <v>57919</v>
      </c>
      <c r="B425" s="34" t="s">
        <v>63</v>
      </c>
      <c r="C425" s="36">
        <v>2039.5409999999999</v>
      </c>
      <c r="D425" s="37">
        <v>945771602</v>
      </c>
      <c r="E425" s="34">
        <v>2083.598</v>
      </c>
      <c r="F425" s="38">
        <v>1619</v>
      </c>
      <c r="G425" s="45">
        <f t="shared" si="24"/>
        <v>1.2597535515750462</v>
      </c>
      <c r="H425" s="34">
        <v>110</v>
      </c>
      <c r="I425" s="36">
        <f t="shared" si="25"/>
        <v>138.57289067325507</v>
      </c>
      <c r="J425" s="36">
        <f t="shared" si="26"/>
        <v>1945.0251093267448</v>
      </c>
      <c r="K425" s="37">
        <v>453912.70389009779</v>
      </c>
      <c r="L425" s="34">
        <v>1</v>
      </c>
      <c r="M425" s="37">
        <f t="shared" si="27"/>
        <v>486251.61570658151</v>
      </c>
      <c r="N425" s="34">
        <v>1</v>
      </c>
      <c r="O425" s="19"/>
    </row>
    <row r="426" spans="1:15" s="20" customFormat="1" ht="15" x14ac:dyDescent="0.25">
      <c r="A426" s="35">
        <v>171902</v>
      </c>
      <c r="B426" s="34" t="s">
        <v>242</v>
      </c>
      <c r="C426" s="36">
        <v>840.99199999999996</v>
      </c>
      <c r="D426" s="37">
        <v>343442851</v>
      </c>
      <c r="E426" s="34">
        <v>795.68000000000006</v>
      </c>
      <c r="F426" s="38">
        <v>545</v>
      </c>
      <c r="G426" s="45">
        <f t="shared" si="24"/>
        <v>1.5431045871559632</v>
      </c>
      <c r="H426" s="34">
        <v>58</v>
      </c>
      <c r="I426" s="36">
        <f t="shared" si="25"/>
        <v>89.500066055045863</v>
      </c>
      <c r="J426" s="36">
        <f t="shared" si="26"/>
        <v>706.1799339449542</v>
      </c>
      <c r="K426" s="37">
        <v>431634.38945304643</v>
      </c>
      <c r="L426" s="34">
        <v>1</v>
      </c>
      <c r="M426" s="37">
        <f t="shared" si="27"/>
        <v>486339.01147745003</v>
      </c>
      <c r="N426" s="34">
        <v>1</v>
      </c>
      <c r="O426" s="19"/>
    </row>
    <row r="427" spans="1:15" s="20" customFormat="1" ht="15" x14ac:dyDescent="0.25">
      <c r="A427" s="35">
        <v>20906</v>
      </c>
      <c r="B427" s="34" t="s">
        <v>20</v>
      </c>
      <c r="C427" s="36">
        <v>2699.1950000000002</v>
      </c>
      <c r="D427" s="37">
        <v>1846818546</v>
      </c>
      <c r="E427" s="34">
        <v>2430.44</v>
      </c>
      <c r="F427" s="38">
        <v>2039</v>
      </c>
      <c r="G427" s="45">
        <f t="shared" si="24"/>
        <v>1.3237837175085827</v>
      </c>
      <c r="H427" s="34">
        <v>196</v>
      </c>
      <c r="I427" s="36">
        <f t="shared" si="25"/>
        <v>259.46160863168222</v>
      </c>
      <c r="J427" s="36">
        <f t="shared" si="26"/>
        <v>2170.9783913683177</v>
      </c>
      <c r="K427" s="37">
        <v>759870.0424614473</v>
      </c>
      <c r="L427" s="34">
        <v>1</v>
      </c>
      <c r="M427" s="37">
        <f t="shared" si="27"/>
        <v>850684.90471523895</v>
      </c>
      <c r="N427" s="34">
        <v>1</v>
      </c>
      <c r="O427" s="19"/>
    </row>
    <row r="428" spans="1:15" s="20" customFormat="1" ht="15" x14ac:dyDescent="0.25">
      <c r="A428" s="35">
        <v>201910</v>
      </c>
      <c r="B428" s="34" t="s">
        <v>291</v>
      </c>
      <c r="C428" s="36">
        <v>2150.5990000000002</v>
      </c>
      <c r="D428" s="37">
        <v>1237794530</v>
      </c>
      <c r="E428" s="34">
        <v>2424.3030000000003</v>
      </c>
      <c r="F428" s="38">
        <v>1685</v>
      </c>
      <c r="G428" s="45">
        <f t="shared" si="24"/>
        <v>1.276319881305638</v>
      </c>
      <c r="H428" s="34">
        <v>406</v>
      </c>
      <c r="I428" s="36">
        <f t="shared" si="25"/>
        <v>518.185871810089</v>
      </c>
      <c r="J428" s="36">
        <f t="shared" si="26"/>
        <v>1906.1171281899115</v>
      </c>
      <c r="K428" s="37">
        <v>510577.48557007924</v>
      </c>
      <c r="L428" s="34">
        <v>1</v>
      </c>
      <c r="M428" s="37">
        <f t="shared" si="27"/>
        <v>649380.09930976038</v>
      </c>
      <c r="N428" s="34">
        <v>1</v>
      </c>
      <c r="O428" s="19"/>
    </row>
    <row r="429" spans="1:15" s="20" customFormat="1" ht="15" x14ac:dyDescent="0.25">
      <c r="A429" s="35">
        <v>81904</v>
      </c>
      <c r="B429" s="34" t="s">
        <v>100</v>
      </c>
      <c r="C429" s="36">
        <v>1645.683</v>
      </c>
      <c r="D429" s="37">
        <v>922976268</v>
      </c>
      <c r="E429" s="34">
        <v>1708.357</v>
      </c>
      <c r="F429" s="38">
        <v>1264</v>
      </c>
      <c r="G429" s="45">
        <f t="shared" si="24"/>
        <v>1.3019643987341771</v>
      </c>
      <c r="H429" s="34">
        <v>97</v>
      </c>
      <c r="I429" s="36">
        <f t="shared" si="25"/>
        <v>126.29054667721518</v>
      </c>
      <c r="J429" s="36">
        <f t="shared" si="26"/>
        <v>1582.0664533227848</v>
      </c>
      <c r="K429" s="37">
        <v>540271.30629019579</v>
      </c>
      <c r="L429" s="34">
        <v>1</v>
      </c>
      <c r="M429" s="37">
        <f t="shared" si="27"/>
        <v>583399.17774091603</v>
      </c>
      <c r="N429" s="34">
        <v>1</v>
      </c>
      <c r="O429" s="19"/>
    </row>
    <row r="430" spans="1:15" s="20" customFormat="1" ht="15" x14ac:dyDescent="0.25">
      <c r="A430" s="35">
        <v>222901</v>
      </c>
      <c r="B430" s="34" t="s">
        <v>313</v>
      </c>
      <c r="C430" s="36">
        <v>277.18</v>
      </c>
      <c r="D430" s="37">
        <v>326622847</v>
      </c>
      <c r="E430" s="34">
        <v>258.37799999999999</v>
      </c>
      <c r="F430" s="38">
        <v>153</v>
      </c>
      <c r="G430" s="45">
        <f t="shared" si="24"/>
        <v>1.8116339869281046</v>
      </c>
      <c r="H430" s="34">
        <v>0</v>
      </c>
      <c r="I430" s="36">
        <f t="shared" si="25"/>
        <v>0</v>
      </c>
      <c r="J430" s="36">
        <f t="shared" si="26"/>
        <v>258.37799999999999</v>
      </c>
      <c r="K430" s="37">
        <v>1264127.9327187301</v>
      </c>
      <c r="L430" s="34">
        <v>1</v>
      </c>
      <c r="M430" s="37">
        <f t="shared" si="27"/>
        <v>1264127.9327187301</v>
      </c>
      <c r="N430" s="34">
        <v>1</v>
      </c>
      <c r="O430" s="19"/>
    </row>
    <row r="431" spans="1:15" s="20" customFormat="1" ht="15" x14ac:dyDescent="0.25">
      <c r="A431" s="35">
        <v>84906</v>
      </c>
      <c r="B431" s="34" t="s">
        <v>107</v>
      </c>
      <c r="C431" s="36">
        <v>7916.1139999999996</v>
      </c>
      <c r="D431" s="37">
        <v>3925910472</v>
      </c>
      <c r="E431" s="34">
        <v>7760.5420000000004</v>
      </c>
      <c r="F431" s="38">
        <v>6356</v>
      </c>
      <c r="G431" s="45">
        <f t="shared" si="24"/>
        <v>1.2454553178099432</v>
      </c>
      <c r="H431" s="34">
        <v>331</v>
      </c>
      <c r="I431" s="36">
        <f t="shared" si="25"/>
        <v>412.24571019509119</v>
      </c>
      <c r="J431" s="36">
        <f t="shared" si="26"/>
        <v>7348.2962898049091</v>
      </c>
      <c r="K431" s="37">
        <v>505880.96449964447</v>
      </c>
      <c r="L431" s="34">
        <v>1</v>
      </c>
      <c r="M431" s="37">
        <f t="shared" si="27"/>
        <v>534261.31951794634</v>
      </c>
      <c r="N431" s="34">
        <v>1</v>
      </c>
      <c r="O431" s="19"/>
    </row>
    <row r="432" spans="1:15" s="20" customFormat="1" ht="15" x14ac:dyDescent="0.25">
      <c r="A432" s="35">
        <v>211901</v>
      </c>
      <c r="B432" s="34" t="s">
        <v>302</v>
      </c>
      <c r="C432" s="36">
        <v>237.56100000000001</v>
      </c>
      <c r="D432" s="37">
        <v>118525362</v>
      </c>
      <c r="E432" s="34">
        <v>233.78100000000001</v>
      </c>
      <c r="F432" s="38">
        <v>98</v>
      </c>
      <c r="G432" s="45">
        <f t="shared" si="24"/>
        <v>2.4240918367346938</v>
      </c>
      <c r="H432" s="34">
        <v>0</v>
      </c>
      <c r="I432" s="36">
        <f t="shared" si="25"/>
        <v>0</v>
      </c>
      <c r="J432" s="36">
        <f t="shared" si="26"/>
        <v>233.78100000000001</v>
      </c>
      <c r="K432" s="37">
        <v>506993.13460033108</v>
      </c>
      <c r="L432" s="34">
        <v>1</v>
      </c>
      <c r="M432" s="37">
        <f t="shared" si="27"/>
        <v>506993.13460033108</v>
      </c>
      <c r="N432" s="34">
        <v>1</v>
      </c>
      <c r="O432" s="19"/>
    </row>
    <row r="433" spans="1:15" s="20" customFormat="1" ht="15" x14ac:dyDescent="0.25">
      <c r="A433" s="35">
        <v>56902</v>
      </c>
      <c r="B433" s="34" t="s">
        <v>58</v>
      </c>
      <c r="C433" s="36">
        <v>321.69099999999997</v>
      </c>
      <c r="D433" s="37">
        <v>141367418</v>
      </c>
      <c r="E433" s="34">
        <v>302.68</v>
      </c>
      <c r="F433" s="38">
        <v>172</v>
      </c>
      <c r="G433" s="45">
        <f t="shared" si="24"/>
        <v>1.8702965116279069</v>
      </c>
      <c r="H433" s="34">
        <v>25</v>
      </c>
      <c r="I433" s="36">
        <f t="shared" si="25"/>
        <v>46.757412790697671</v>
      </c>
      <c r="J433" s="36">
        <f t="shared" si="26"/>
        <v>255.92258720930232</v>
      </c>
      <c r="K433" s="37">
        <v>467052.39196511166</v>
      </c>
      <c r="L433" s="34">
        <v>1</v>
      </c>
      <c r="M433" s="37">
        <f t="shared" si="27"/>
        <v>552383.51386462362</v>
      </c>
      <c r="N433" s="34">
        <v>1</v>
      </c>
      <c r="O433" s="19"/>
    </row>
    <row r="434" spans="1:15" s="20" customFormat="1" ht="15" x14ac:dyDescent="0.25">
      <c r="A434" s="35">
        <v>149902</v>
      </c>
      <c r="B434" s="34" t="s">
        <v>214</v>
      </c>
      <c r="C434" s="36">
        <v>1158.116</v>
      </c>
      <c r="D434" s="37">
        <v>2342044712</v>
      </c>
      <c r="E434" s="34">
        <v>1165.672</v>
      </c>
      <c r="F434" s="38">
        <v>682</v>
      </c>
      <c r="G434" s="45">
        <f t="shared" si="24"/>
        <v>1.698117302052786</v>
      </c>
      <c r="H434" s="34">
        <v>53</v>
      </c>
      <c r="I434" s="36">
        <f t="shared" si="25"/>
        <v>90.000217008797662</v>
      </c>
      <c r="J434" s="36">
        <f t="shared" si="26"/>
        <v>1075.6717829912025</v>
      </c>
      <c r="K434" s="37">
        <v>2009179.8653480567</v>
      </c>
      <c r="L434" s="34">
        <v>1</v>
      </c>
      <c r="M434" s="37">
        <f t="shared" si="27"/>
        <v>2177285.6265572924</v>
      </c>
      <c r="N434" s="34">
        <v>1</v>
      </c>
      <c r="O434" s="19"/>
    </row>
    <row r="435" spans="1:15" s="20" customFormat="1" ht="15" x14ac:dyDescent="0.25">
      <c r="A435" s="35">
        <v>72901</v>
      </c>
      <c r="B435" s="34" t="s">
        <v>86</v>
      </c>
      <c r="C435" s="36">
        <v>143.32900000000001</v>
      </c>
      <c r="D435" s="37">
        <v>48452816</v>
      </c>
      <c r="E435" s="34">
        <v>130.767</v>
      </c>
      <c r="F435" s="38">
        <v>94</v>
      </c>
      <c r="G435" s="45">
        <f t="shared" si="24"/>
        <v>1.5247765957446808</v>
      </c>
      <c r="H435" s="34">
        <v>46</v>
      </c>
      <c r="I435" s="36">
        <f t="shared" si="25"/>
        <v>70.139723404255321</v>
      </c>
      <c r="J435" s="36">
        <f t="shared" si="26"/>
        <v>60.627276595744675</v>
      </c>
      <c r="K435" s="37">
        <v>370527.85488693631</v>
      </c>
      <c r="L435" s="34">
        <v>1</v>
      </c>
      <c r="M435" s="37">
        <f t="shared" si="27"/>
        <v>799191.69589420117</v>
      </c>
      <c r="N435" s="34">
        <v>1</v>
      </c>
      <c r="O435" s="19"/>
    </row>
    <row r="436" spans="1:15" s="20" customFormat="1" ht="15" x14ac:dyDescent="0.25">
      <c r="A436" s="35">
        <v>224901</v>
      </c>
      <c r="B436" s="34" t="s">
        <v>315</v>
      </c>
      <c r="C436" s="36">
        <v>308.68</v>
      </c>
      <c r="D436" s="37">
        <v>161888075</v>
      </c>
      <c r="E436" s="34">
        <v>340.21100000000001</v>
      </c>
      <c r="F436" s="38">
        <v>160</v>
      </c>
      <c r="G436" s="45">
        <f t="shared" si="24"/>
        <v>1.9292500000000001</v>
      </c>
      <c r="H436" s="34">
        <v>8</v>
      </c>
      <c r="I436" s="36">
        <f t="shared" si="25"/>
        <v>15.434000000000001</v>
      </c>
      <c r="J436" s="36">
        <f t="shared" si="26"/>
        <v>324.77699999999999</v>
      </c>
      <c r="K436" s="37">
        <v>475846.09257196268</v>
      </c>
      <c r="L436" s="34">
        <v>1</v>
      </c>
      <c r="M436" s="37">
        <f t="shared" si="27"/>
        <v>498459.17352521885</v>
      </c>
      <c r="N436" s="34">
        <v>1</v>
      </c>
      <c r="O436" s="19"/>
    </row>
    <row r="437" spans="1:15" s="20" customFormat="1" ht="15" x14ac:dyDescent="0.25">
      <c r="A437" s="35">
        <v>158902</v>
      </c>
      <c r="B437" s="34" t="s">
        <v>219</v>
      </c>
      <c r="C437" s="36">
        <v>1418.674</v>
      </c>
      <c r="D437" s="37">
        <v>1024358211</v>
      </c>
      <c r="E437" s="34">
        <v>1269.6850000000002</v>
      </c>
      <c r="F437" s="38">
        <v>881</v>
      </c>
      <c r="G437" s="45">
        <f t="shared" si="24"/>
        <v>1.610299659477866</v>
      </c>
      <c r="H437" s="34">
        <v>100</v>
      </c>
      <c r="I437" s="36">
        <f t="shared" si="25"/>
        <v>161.02996594778659</v>
      </c>
      <c r="J437" s="36">
        <f t="shared" si="26"/>
        <v>1108.6550340522135</v>
      </c>
      <c r="K437" s="37">
        <v>806781.37569554639</v>
      </c>
      <c r="L437" s="34">
        <v>1</v>
      </c>
      <c r="M437" s="37">
        <f t="shared" si="27"/>
        <v>923964.78574214142</v>
      </c>
      <c r="N437" s="34">
        <v>1</v>
      </c>
      <c r="O437" s="19"/>
    </row>
    <row r="438" spans="1:15" s="20" customFormat="1" ht="15" x14ac:dyDescent="0.25">
      <c r="A438" s="35">
        <v>101921</v>
      </c>
      <c r="B438" s="34" t="s">
        <v>137</v>
      </c>
      <c r="C438" s="36">
        <v>16175.24</v>
      </c>
      <c r="D438" s="37">
        <v>8977875186</v>
      </c>
      <c r="E438" s="34">
        <v>16706.474999999999</v>
      </c>
      <c r="F438" s="38">
        <v>14070</v>
      </c>
      <c r="G438" s="45">
        <f t="shared" si="24"/>
        <v>1.1496261549395879</v>
      </c>
      <c r="H438" s="34">
        <v>357</v>
      </c>
      <c r="I438" s="36">
        <f t="shared" si="25"/>
        <v>410.41653731343285</v>
      </c>
      <c r="J438" s="36">
        <f t="shared" si="26"/>
        <v>16296.058462686566</v>
      </c>
      <c r="K438" s="37">
        <v>537388.95763468964</v>
      </c>
      <c r="L438" s="34">
        <v>1</v>
      </c>
      <c r="M438" s="37">
        <f t="shared" si="27"/>
        <v>550923.10858830274</v>
      </c>
      <c r="N438" s="34">
        <v>1</v>
      </c>
      <c r="O438" s="19"/>
    </row>
    <row r="439" spans="1:15" s="20" customFormat="1" ht="15" x14ac:dyDescent="0.25">
      <c r="A439" s="35">
        <v>221905</v>
      </c>
      <c r="B439" s="34" t="s">
        <v>312</v>
      </c>
      <c r="C439" s="36">
        <v>330.928</v>
      </c>
      <c r="D439" s="37">
        <v>137845524</v>
      </c>
      <c r="E439" s="34">
        <v>249.30600000000001</v>
      </c>
      <c r="F439" s="38">
        <v>213</v>
      </c>
      <c r="G439" s="45">
        <f t="shared" si="24"/>
        <v>1.5536525821596243</v>
      </c>
      <c r="H439" s="34">
        <v>112</v>
      </c>
      <c r="I439" s="36">
        <f t="shared" si="25"/>
        <v>174.00908920187791</v>
      </c>
      <c r="J439" s="36">
        <f t="shared" si="26"/>
        <v>75.296910798122099</v>
      </c>
      <c r="K439" s="37">
        <v>552916.9935741619</v>
      </c>
      <c r="L439" s="34">
        <v>1</v>
      </c>
      <c r="M439" s="37">
        <f t="shared" si="27"/>
        <v>1830692.9532551004</v>
      </c>
      <c r="N439" s="34">
        <v>1</v>
      </c>
      <c r="O439" s="19"/>
    </row>
    <row r="440" spans="1:15" s="20" customFormat="1" ht="15" x14ac:dyDescent="0.25">
      <c r="A440" s="35">
        <v>178912</v>
      </c>
      <c r="B440" s="34" t="s">
        <v>253</v>
      </c>
      <c r="C440" s="36">
        <v>4852.1019999999999</v>
      </c>
      <c r="D440" s="37">
        <v>2443069115</v>
      </c>
      <c r="E440" s="34">
        <v>5135.4000000000005</v>
      </c>
      <c r="F440" s="38">
        <v>3841</v>
      </c>
      <c r="G440" s="45">
        <f t="shared" si="24"/>
        <v>1.2632392606092162</v>
      </c>
      <c r="H440" s="34">
        <v>896</v>
      </c>
      <c r="I440" s="36">
        <f t="shared" si="25"/>
        <v>1131.8623775058577</v>
      </c>
      <c r="J440" s="36">
        <f t="shared" si="26"/>
        <v>4003.5376224941429</v>
      </c>
      <c r="K440" s="37">
        <v>475731.0267944074</v>
      </c>
      <c r="L440" s="34">
        <v>1</v>
      </c>
      <c r="M440" s="37">
        <f t="shared" si="27"/>
        <v>610227.59003773401</v>
      </c>
      <c r="N440" s="34">
        <v>1</v>
      </c>
      <c r="O440" s="19"/>
    </row>
    <row r="441" spans="1:15" s="20" customFormat="1" ht="15" x14ac:dyDescent="0.25">
      <c r="A441" s="35">
        <v>212905</v>
      </c>
      <c r="B441" s="34" t="s">
        <v>304</v>
      </c>
      <c r="C441" s="36">
        <v>22263.632000000001</v>
      </c>
      <c r="D441" s="37">
        <v>7843721058</v>
      </c>
      <c r="E441" s="34">
        <v>22260.679</v>
      </c>
      <c r="F441" s="38">
        <v>18136</v>
      </c>
      <c r="G441" s="45">
        <f t="shared" si="24"/>
        <v>1.2275932951036612</v>
      </c>
      <c r="H441" s="34">
        <v>144</v>
      </c>
      <c r="I441" s="36">
        <f t="shared" si="25"/>
        <v>176.77343449492722</v>
      </c>
      <c r="J441" s="36">
        <f t="shared" si="26"/>
        <v>22083.905565505072</v>
      </c>
      <c r="K441" s="37">
        <v>352357.67327672261</v>
      </c>
      <c r="L441" s="34">
        <v>1</v>
      </c>
      <c r="M441" s="37">
        <f t="shared" si="27"/>
        <v>355178.16514538287</v>
      </c>
      <c r="N441" s="34">
        <v>1</v>
      </c>
      <c r="O441" s="19"/>
    </row>
    <row r="442" spans="1:15" s="20" customFormat="1" ht="15" x14ac:dyDescent="0.25">
      <c r="A442" s="35">
        <v>232904</v>
      </c>
      <c r="B442" s="34" t="s">
        <v>324</v>
      </c>
      <c r="C442" s="36">
        <v>365.036</v>
      </c>
      <c r="D442" s="37">
        <v>191199413</v>
      </c>
      <c r="E442" s="34">
        <v>372.27199999999999</v>
      </c>
      <c r="F442" s="38">
        <v>186</v>
      </c>
      <c r="G442" s="45">
        <f t="shared" si="24"/>
        <v>1.9625591397849462</v>
      </c>
      <c r="H442" s="34">
        <v>67</v>
      </c>
      <c r="I442" s="36">
        <f t="shared" si="25"/>
        <v>131.49146236559139</v>
      </c>
      <c r="J442" s="36">
        <f t="shared" si="26"/>
        <v>240.7805376344086</v>
      </c>
      <c r="K442" s="37">
        <v>513601.38017363648</v>
      </c>
      <c r="L442" s="34">
        <v>1</v>
      </c>
      <c r="M442" s="37">
        <f t="shared" si="27"/>
        <v>794081.67652781564</v>
      </c>
      <c r="N442" s="34">
        <v>1</v>
      </c>
      <c r="O442" s="19"/>
    </row>
    <row r="443" spans="1:15" s="20" customFormat="1" ht="15" x14ac:dyDescent="0.25">
      <c r="A443" s="35">
        <v>158906</v>
      </c>
      <c r="B443" s="34" t="s">
        <v>222</v>
      </c>
      <c r="C443" s="36">
        <v>1582.204</v>
      </c>
      <c r="D443" s="37">
        <v>714915091</v>
      </c>
      <c r="E443" s="34">
        <v>1528.1670000000001</v>
      </c>
      <c r="F443" s="38">
        <v>986</v>
      </c>
      <c r="G443" s="45">
        <f t="shared" si="24"/>
        <v>1.6046693711967546</v>
      </c>
      <c r="H443" s="34">
        <v>164</v>
      </c>
      <c r="I443" s="36">
        <f t="shared" si="25"/>
        <v>263.16577687626773</v>
      </c>
      <c r="J443" s="36">
        <f t="shared" si="26"/>
        <v>1265.0012231237324</v>
      </c>
      <c r="K443" s="37">
        <v>467825.23834109749</v>
      </c>
      <c r="L443" s="34">
        <v>1</v>
      </c>
      <c r="M443" s="37">
        <f t="shared" si="27"/>
        <v>565149.7231240801</v>
      </c>
      <c r="N443" s="34">
        <v>1</v>
      </c>
      <c r="O443" s="19"/>
    </row>
    <row r="444" spans="1:15" s="20" customFormat="1" ht="15" x14ac:dyDescent="0.25">
      <c r="A444" s="35">
        <v>180902</v>
      </c>
      <c r="B444" s="34" t="s">
        <v>415</v>
      </c>
      <c r="C444" s="36">
        <v>613.01700000000005</v>
      </c>
      <c r="D444" s="37">
        <v>268083746</v>
      </c>
      <c r="E444" s="34">
        <v>597.06299999999999</v>
      </c>
      <c r="F444" s="38">
        <v>348</v>
      </c>
      <c r="G444" s="45">
        <f t="shared" si="24"/>
        <v>1.761543103448276</v>
      </c>
      <c r="H444" s="34">
        <v>125</v>
      </c>
      <c r="I444" s="36">
        <f t="shared" si="25"/>
        <v>220.19288793103451</v>
      </c>
      <c r="J444" s="36">
        <f t="shared" si="26"/>
        <v>376.87011206896545</v>
      </c>
      <c r="K444" s="37">
        <v>449004.11849335831</v>
      </c>
      <c r="L444" s="34">
        <v>1</v>
      </c>
      <c r="M444" s="37">
        <f t="shared" si="27"/>
        <v>711342.54857265507</v>
      </c>
      <c r="N444" s="34">
        <v>1</v>
      </c>
      <c r="O444" s="19"/>
    </row>
    <row r="445" spans="1:15" s="20" customFormat="1" ht="15" x14ac:dyDescent="0.25">
      <c r="A445" s="35">
        <v>244903</v>
      </c>
      <c r="B445" s="34" t="s">
        <v>459</v>
      </c>
      <c r="C445" s="36">
        <v>2779.5210000000002</v>
      </c>
      <c r="D445" s="37">
        <v>881601237</v>
      </c>
      <c r="E445" s="34">
        <v>2671.5709999999999</v>
      </c>
      <c r="F445" s="38">
        <v>2072</v>
      </c>
      <c r="G445" s="45">
        <f t="shared" si="24"/>
        <v>1.3414676640926642</v>
      </c>
      <c r="H445" s="34">
        <v>92</v>
      </c>
      <c r="I445" s="36">
        <f t="shared" si="25"/>
        <v>123.4150250965251</v>
      </c>
      <c r="J445" s="36">
        <f t="shared" si="26"/>
        <v>2548.155974903475</v>
      </c>
      <c r="K445" s="37">
        <v>329993.56446076109</v>
      </c>
      <c r="L445" s="34">
        <v>1</v>
      </c>
      <c r="M445" s="37">
        <f t="shared" si="27"/>
        <v>345976.16695477022</v>
      </c>
      <c r="N445" s="34">
        <v>1</v>
      </c>
      <c r="O445" s="19"/>
    </row>
    <row r="446" spans="1:15" s="20" customFormat="1" ht="15" x14ac:dyDescent="0.25">
      <c r="A446" s="35">
        <v>235902</v>
      </c>
      <c r="B446" s="34" t="s">
        <v>424</v>
      </c>
      <c r="C446" s="36">
        <v>17152.788</v>
      </c>
      <c r="D446" s="37">
        <v>5876717398</v>
      </c>
      <c r="E446" s="34">
        <v>17391.599000000002</v>
      </c>
      <c r="F446" s="38">
        <v>14356</v>
      </c>
      <c r="G446" s="45">
        <f t="shared" si="24"/>
        <v>1.1948166620228475</v>
      </c>
      <c r="H446" s="34">
        <v>123</v>
      </c>
      <c r="I446" s="36">
        <f t="shared" si="25"/>
        <v>146.96244942881026</v>
      </c>
      <c r="J446" s="36">
        <f t="shared" si="26"/>
        <v>17244.636550571191</v>
      </c>
      <c r="K446" s="37">
        <v>337905.52542063553</v>
      </c>
      <c r="L446" s="34">
        <v>1</v>
      </c>
      <c r="M446" s="37">
        <f t="shared" si="27"/>
        <v>340785.22796152212</v>
      </c>
      <c r="N446" s="34">
        <v>1</v>
      </c>
      <c r="O446" s="19"/>
    </row>
    <row r="447" spans="1:15" s="20" customFormat="1" ht="15" x14ac:dyDescent="0.25">
      <c r="A447" s="35">
        <v>89905</v>
      </c>
      <c r="B447" s="34" t="s">
        <v>375</v>
      </c>
      <c r="C447" s="36">
        <v>533.048</v>
      </c>
      <c r="D447" s="37">
        <v>211206711</v>
      </c>
      <c r="E447" s="34">
        <v>495.685</v>
      </c>
      <c r="F447" s="38">
        <v>332</v>
      </c>
      <c r="G447" s="45">
        <f t="shared" si="24"/>
        <v>1.6055662650602409</v>
      </c>
      <c r="H447" s="34">
        <v>3</v>
      </c>
      <c r="I447" s="36">
        <f t="shared" si="25"/>
        <v>4.8166987951807227</v>
      </c>
      <c r="J447" s="36">
        <f t="shared" si="26"/>
        <v>490.86830120481926</v>
      </c>
      <c r="K447" s="37">
        <v>426090.58373765595</v>
      </c>
      <c r="L447" s="34">
        <v>1</v>
      </c>
      <c r="M447" s="37">
        <f t="shared" si="27"/>
        <v>430271.64410820667</v>
      </c>
      <c r="N447" s="34">
        <v>1</v>
      </c>
      <c r="O447" s="19"/>
    </row>
    <row r="448" spans="1:15" s="20" customFormat="1" ht="15" x14ac:dyDescent="0.25">
      <c r="A448" s="35">
        <v>184903</v>
      </c>
      <c r="B448" s="34" t="s">
        <v>265</v>
      </c>
      <c r="C448" s="36">
        <v>9411.3259999999991</v>
      </c>
      <c r="D448" s="37">
        <v>3762433483</v>
      </c>
      <c r="E448" s="34">
        <v>9721.1859999999997</v>
      </c>
      <c r="F448" s="38">
        <v>7839</v>
      </c>
      <c r="G448" s="45">
        <f t="shared" si="24"/>
        <v>1.200577369562444</v>
      </c>
      <c r="H448" s="34">
        <v>227</v>
      </c>
      <c r="I448" s="36">
        <f t="shared" si="25"/>
        <v>272.53106289067478</v>
      </c>
      <c r="J448" s="36">
        <f t="shared" si="26"/>
        <v>9448.6549371093242</v>
      </c>
      <c r="K448" s="37">
        <v>387034.40948460402</v>
      </c>
      <c r="L448" s="34">
        <v>1</v>
      </c>
      <c r="M448" s="37">
        <f t="shared" si="27"/>
        <v>398197.78667365119</v>
      </c>
      <c r="N448" s="34">
        <v>1</v>
      </c>
      <c r="O448" s="19"/>
    </row>
    <row r="449" spans="1:15" s="20" customFormat="1" ht="15" x14ac:dyDescent="0.25">
      <c r="A449" s="35">
        <v>240904</v>
      </c>
      <c r="B449" s="34" t="s">
        <v>331</v>
      </c>
      <c r="C449" s="36">
        <v>603.63599999999997</v>
      </c>
      <c r="D449" s="37">
        <v>589155029</v>
      </c>
      <c r="E449" s="34">
        <v>590.23800000000006</v>
      </c>
      <c r="F449" s="38">
        <v>328</v>
      </c>
      <c r="G449" s="45">
        <f t="shared" si="24"/>
        <v>1.8403536585365852</v>
      </c>
      <c r="H449" s="34">
        <v>2</v>
      </c>
      <c r="I449" s="36">
        <f t="shared" si="25"/>
        <v>3.6807073170731703</v>
      </c>
      <c r="J449" s="36">
        <f t="shared" si="26"/>
        <v>586.55729268292691</v>
      </c>
      <c r="K449" s="37">
        <v>998165.19607344829</v>
      </c>
      <c r="L449" s="34">
        <v>1</v>
      </c>
      <c r="M449" s="37">
        <f t="shared" si="27"/>
        <v>1004428.7853027809</v>
      </c>
      <c r="N449" s="34">
        <v>1</v>
      </c>
      <c r="O449" s="19"/>
    </row>
    <row r="450" spans="1:15" s="20" customFormat="1" ht="15" x14ac:dyDescent="0.25">
      <c r="A450" s="35">
        <v>45905</v>
      </c>
      <c r="B450" s="34" t="s">
        <v>45</v>
      </c>
      <c r="C450" s="36">
        <v>938.23500000000001</v>
      </c>
      <c r="D450" s="37">
        <v>363367461</v>
      </c>
      <c r="E450" s="34">
        <v>914.96600000000001</v>
      </c>
      <c r="F450" s="38">
        <v>613</v>
      </c>
      <c r="G450" s="45">
        <f t="shared" si="24"/>
        <v>1.5305628058727569</v>
      </c>
      <c r="H450" s="34">
        <v>18</v>
      </c>
      <c r="I450" s="36">
        <f t="shared" si="25"/>
        <v>27.550130505709625</v>
      </c>
      <c r="J450" s="36">
        <f t="shared" si="26"/>
        <v>887.4158694942904</v>
      </c>
      <c r="K450" s="37">
        <v>397137.66522471874</v>
      </c>
      <c r="L450" s="34">
        <v>1</v>
      </c>
      <c r="M450" s="37">
        <f t="shared" si="27"/>
        <v>409466.94046284223</v>
      </c>
      <c r="N450" s="34">
        <v>1</v>
      </c>
      <c r="O450" s="19"/>
    </row>
    <row r="451" spans="1:15" s="20" customFormat="1" ht="15" x14ac:dyDescent="0.25">
      <c r="A451" s="35">
        <v>223904</v>
      </c>
      <c r="B451" s="34" t="s">
        <v>314</v>
      </c>
      <c r="C451" s="36">
        <v>392.74700000000001</v>
      </c>
      <c r="D451" s="37">
        <v>232858940</v>
      </c>
      <c r="E451" s="34">
        <v>380.53100000000001</v>
      </c>
      <c r="F451" s="38">
        <v>237</v>
      </c>
      <c r="G451" s="45">
        <f t="shared" si="24"/>
        <v>1.6571603375527426</v>
      </c>
      <c r="H451" s="34">
        <v>136</v>
      </c>
      <c r="I451" s="36">
        <f t="shared" si="25"/>
        <v>225.37380590717299</v>
      </c>
      <c r="J451" s="36">
        <f t="shared" si="26"/>
        <v>155.15719409282701</v>
      </c>
      <c r="K451" s="37">
        <v>611931.59033035417</v>
      </c>
      <c r="L451" s="34">
        <v>1</v>
      </c>
      <c r="M451" s="37">
        <f t="shared" si="27"/>
        <v>1500793.7038400283</v>
      </c>
      <c r="N451" s="34">
        <v>1</v>
      </c>
      <c r="O451" s="19"/>
    </row>
    <row r="452" spans="1:15" x14ac:dyDescent="0.25">
      <c r="A452" s="35">
        <v>181906</v>
      </c>
      <c r="B452" s="34" t="s">
        <v>257</v>
      </c>
      <c r="C452" s="36">
        <v>3214.6779999999999</v>
      </c>
      <c r="D452" s="37">
        <v>1784818181</v>
      </c>
      <c r="E452" s="34">
        <v>3182.098</v>
      </c>
      <c r="F452" s="38">
        <v>2429</v>
      </c>
      <c r="G452" s="45">
        <f t="shared" si="24"/>
        <v>1.3234573898723754</v>
      </c>
      <c r="H452" s="34">
        <v>62</v>
      </c>
      <c r="I452" s="36">
        <f t="shared" si="25"/>
        <v>82.054358172087277</v>
      </c>
      <c r="J452" s="36">
        <f t="shared" si="26"/>
        <v>3100.0436418279128</v>
      </c>
      <c r="K452" s="37">
        <v>560893.5303061062</v>
      </c>
      <c r="L452" s="34">
        <v>1</v>
      </c>
      <c r="M452" s="37">
        <f t="shared" si="27"/>
        <v>575739.69505396963</v>
      </c>
      <c r="N452" s="34">
        <v>1</v>
      </c>
    </row>
    <row r="453" spans="1:15" x14ac:dyDescent="0.25">
      <c r="A453" s="35">
        <v>201914</v>
      </c>
      <c r="B453" s="34" t="s">
        <v>434</v>
      </c>
      <c r="C453" s="36">
        <v>1553.7370000000001</v>
      </c>
      <c r="D453" s="37">
        <v>479087095</v>
      </c>
      <c r="E453" s="34">
        <v>1497.181</v>
      </c>
      <c r="F453" s="38">
        <v>1105</v>
      </c>
      <c r="G453" s="45">
        <f t="shared" si="24"/>
        <v>1.4060968325791856</v>
      </c>
      <c r="H453" s="34">
        <v>69</v>
      </c>
      <c r="I453" s="36">
        <f t="shared" si="25"/>
        <v>97.02068144796381</v>
      </c>
      <c r="J453" s="36">
        <f t="shared" si="26"/>
        <v>1400.1603185520362</v>
      </c>
      <c r="K453" s="37">
        <v>319992.76974527462</v>
      </c>
      <c r="L453" s="34">
        <v>1</v>
      </c>
      <c r="M453" s="37">
        <f t="shared" si="27"/>
        <v>342165.88532907702</v>
      </c>
      <c r="N453" s="34">
        <v>1</v>
      </c>
    </row>
    <row r="454" spans="1:15" x14ac:dyDescent="0.25">
      <c r="A454" s="35">
        <v>168903</v>
      </c>
      <c r="B454" s="34" t="s">
        <v>232</v>
      </c>
      <c r="C454" s="36">
        <v>421.55</v>
      </c>
      <c r="D454" s="37">
        <v>418842974</v>
      </c>
      <c r="E454" s="34">
        <v>469.91200000000003</v>
      </c>
      <c r="F454" s="38">
        <v>269</v>
      </c>
      <c r="G454" s="45">
        <f t="shared" si="24"/>
        <v>1.5671003717472118</v>
      </c>
      <c r="H454" s="34">
        <v>143</v>
      </c>
      <c r="I454" s="36">
        <f t="shared" si="25"/>
        <v>224.0953531598513</v>
      </c>
      <c r="J454" s="36">
        <f t="shared" si="26"/>
        <v>245.81664684014874</v>
      </c>
      <c r="K454" s="37">
        <v>891322.14967908873</v>
      </c>
      <c r="L454" s="34">
        <v>1</v>
      </c>
      <c r="M454" s="37">
        <f t="shared" si="27"/>
        <v>1703883.6847870925</v>
      </c>
      <c r="N454" s="34">
        <v>1</v>
      </c>
    </row>
    <row r="455" spans="1:15" x14ac:dyDescent="0.25">
      <c r="A455" s="35">
        <v>62905</v>
      </c>
      <c r="B455" s="34" t="s">
        <v>76</v>
      </c>
      <c r="C455" s="36">
        <v>124.867</v>
      </c>
      <c r="D455" s="37">
        <v>1114897667</v>
      </c>
      <c r="E455" s="34">
        <v>163.953</v>
      </c>
      <c r="F455" s="38">
        <v>68</v>
      </c>
      <c r="G455" s="45">
        <f t="shared" si="24"/>
        <v>1.8362794117647059</v>
      </c>
      <c r="H455" s="34">
        <v>44</v>
      </c>
      <c r="I455" s="36">
        <f t="shared" si="25"/>
        <v>80.796294117647065</v>
      </c>
      <c r="J455" s="36">
        <f t="shared" si="26"/>
        <v>83.156705882352938</v>
      </c>
      <c r="K455" s="37">
        <v>6800105.3167676097</v>
      </c>
      <c r="L455" s="34">
        <v>1</v>
      </c>
      <c r="M455" s="37">
        <f t="shared" si="27"/>
        <v>13407188.935277408</v>
      </c>
      <c r="N455" s="34">
        <v>1</v>
      </c>
    </row>
    <row r="456" spans="1:15" x14ac:dyDescent="0.25">
      <c r="A456" s="35">
        <v>242903</v>
      </c>
      <c r="B456" s="34" t="s">
        <v>333</v>
      </c>
      <c r="C456" s="36">
        <v>728.50300000000004</v>
      </c>
      <c r="D456" s="37">
        <v>408351494</v>
      </c>
      <c r="E456" s="34">
        <v>721.51200000000006</v>
      </c>
      <c r="F456" s="38">
        <v>455</v>
      </c>
      <c r="G456" s="45">
        <f t="shared" si="24"/>
        <v>1.6011054945054946</v>
      </c>
      <c r="H456" s="34">
        <v>44</v>
      </c>
      <c r="I456" s="36">
        <f t="shared" si="25"/>
        <v>70.448641758241763</v>
      </c>
      <c r="J456" s="36">
        <f t="shared" si="26"/>
        <v>651.06335824175835</v>
      </c>
      <c r="K456" s="37">
        <v>565966.32349843101</v>
      </c>
      <c r="L456" s="34">
        <v>1</v>
      </c>
      <c r="M456" s="37">
        <f t="shared" si="27"/>
        <v>627206.99733860232</v>
      </c>
      <c r="N456" s="34">
        <v>1</v>
      </c>
    </row>
    <row r="457" spans="1:15" x14ac:dyDescent="0.25">
      <c r="A457" s="35">
        <v>33904</v>
      </c>
      <c r="B457" s="34" t="s">
        <v>32</v>
      </c>
      <c r="C457" s="36">
        <v>572.351</v>
      </c>
      <c r="D457" s="37">
        <v>538135091</v>
      </c>
      <c r="E457" s="34">
        <v>550.971</v>
      </c>
      <c r="F457" s="38">
        <v>364</v>
      </c>
      <c r="G457" s="45">
        <f t="shared" si="24"/>
        <v>1.5723928571428571</v>
      </c>
      <c r="H457" s="34">
        <v>82</v>
      </c>
      <c r="I457" s="36">
        <f t="shared" si="25"/>
        <v>128.9362142857143</v>
      </c>
      <c r="J457" s="36">
        <f t="shared" si="26"/>
        <v>422.0347857142857</v>
      </c>
      <c r="K457" s="37">
        <v>976703.11323100491</v>
      </c>
      <c r="L457" s="34">
        <v>1</v>
      </c>
      <c r="M457" s="37">
        <f t="shared" si="27"/>
        <v>1275096.5304654136</v>
      </c>
      <c r="N457" s="34">
        <v>1</v>
      </c>
    </row>
    <row r="458" spans="1:15" x14ac:dyDescent="0.25">
      <c r="A458" s="35">
        <v>40902</v>
      </c>
      <c r="B458" s="34" t="s">
        <v>35</v>
      </c>
      <c r="C458" s="36">
        <v>620.69200000000001</v>
      </c>
      <c r="D458" s="37">
        <v>581577151</v>
      </c>
      <c r="E458" s="34">
        <v>751.98700000000008</v>
      </c>
      <c r="F458" s="38">
        <v>330</v>
      </c>
      <c r="G458" s="45">
        <f t="shared" si="24"/>
        <v>1.8808848484848486</v>
      </c>
      <c r="H458" s="34">
        <v>147</v>
      </c>
      <c r="I458" s="36">
        <f t="shared" si="25"/>
        <v>276.49007272727272</v>
      </c>
      <c r="J458" s="36">
        <f t="shared" si="26"/>
        <v>475.49692727272736</v>
      </c>
      <c r="K458" s="37">
        <v>773387.2407368744</v>
      </c>
      <c r="L458" s="34">
        <v>1</v>
      </c>
      <c r="M458" s="37">
        <f t="shared" si="27"/>
        <v>1223093.3948105809</v>
      </c>
      <c r="N458" s="34">
        <v>1</v>
      </c>
    </row>
    <row r="459" spans="1:15" x14ac:dyDescent="0.25">
      <c r="A459" s="35">
        <v>212906</v>
      </c>
      <c r="B459" s="34" t="s">
        <v>419</v>
      </c>
      <c r="C459" s="36">
        <v>5577.1310000000003</v>
      </c>
      <c r="D459" s="37">
        <v>1791158215</v>
      </c>
      <c r="E459" s="34">
        <v>5493.36</v>
      </c>
      <c r="F459" s="38">
        <v>4706</v>
      </c>
      <c r="G459" s="45">
        <f t="shared" si="24"/>
        <v>1.1851107097322569</v>
      </c>
      <c r="H459" s="34">
        <v>92</v>
      </c>
      <c r="I459" s="36">
        <f t="shared" si="25"/>
        <v>109.03018529536763</v>
      </c>
      <c r="J459" s="36">
        <f t="shared" si="26"/>
        <v>5384.3298147046316</v>
      </c>
      <c r="K459" s="37">
        <v>326058.77186275797</v>
      </c>
      <c r="L459" s="34">
        <v>1</v>
      </c>
      <c r="M459" s="37">
        <f t="shared" si="27"/>
        <v>332661.3109970229</v>
      </c>
      <c r="N459" s="34">
        <v>1</v>
      </c>
    </row>
    <row r="460" spans="1:15" x14ac:dyDescent="0.25">
      <c r="A460" s="35">
        <v>91909</v>
      </c>
      <c r="B460" s="34" t="s">
        <v>380</v>
      </c>
      <c r="C460" s="36">
        <v>2073.8310000000001</v>
      </c>
      <c r="D460" s="37">
        <v>656358211</v>
      </c>
      <c r="E460" s="34">
        <v>1978.6790000000001</v>
      </c>
      <c r="F460" s="38">
        <v>1556</v>
      </c>
      <c r="G460" s="45">
        <f t="shared" si="24"/>
        <v>1.3327962724935734</v>
      </c>
      <c r="H460" s="34">
        <v>121</v>
      </c>
      <c r="I460" s="36">
        <f t="shared" si="25"/>
        <v>161.26834897172239</v>
      </c>
      <c r="J460" s="36">
        <f t="shared" si="26"/>
        <v>1817.4106510282777</v>
      </c>
      <c r="K460" s="37">
        <v>331715.35706398054</v>
      </c>
      <c r="L460" s="34">
        <v>1</v>
      </c>
      <c r="M460" s="37">
        <f t="shared" si="27"/>
        <v>361150.19499233004</v>
      </c>
      <c r="N460" s="34">
        <v>1</v>
      </c>
    </row>
    <row r="461" spans="1:15" x14ac:dyDescent="0.25">
      <c r="A461" s="35">
        <v>180904</v>
      </c>
      <c r="B461" s="34" t="s">
        <v>256</v>
      </c>
      <c r="C461" s="36">
        <v>150.20699999999999</v>
      </c>
      <c r="D461" s="37">
        <v>72506868</v>
      </c>
      <c r="E461" s="34">
        <v>137.10300000000001</v>
      </c>
      <c r="F461" s="38">
        <v>100</v>
      </c>
      <c r="G461" s="45">
        <f t="shared" si="24"/>
        <v>1.50207</v>
      </c>
      <c r="H461" s="34">
        <v>58</v>
      </c>
      <c r="I461" s="36">
        <f t="shared" si="25"/>
        <v>87.120059999999995</v>
      </c>
      <c r="J461" s="36">
        <f t="shared" si="26"/>
        <v>49.982940000000013</v>
      </c>
      <c r="K461" s="37">
        <v>528849.609417737</v>
      </c>
      <c r="L461" s="34">
        <v>1</v>
      </c>
      <c r="M461" s="37">
        <f t="shared" si="27"/>
        <v>1450632.3157461323</v>
      </c>
      <c r="N461" s="34">
        <v>1</v>
      </c>
    </row>
    <row r="462" spans="1:15" x14ac:dyDescent="0.25">
      <c r="A462" s="35">
        <v>105905</v>
      </c>
      <c r="B462" s="34" t="s">
        <v>147</v>
      </c>
      <c r="C462" s="36">
        <v>2648.3919999999998</v>
      </c>
      <c r="D462" s="37">
        <v>1677959707</v>
      </c>
      <c r="E462" s="34">
        <v>2609.9</v>
      </c>
      <c r="F462" s="38">
        <v>2183</v>
      </c>
      <c r="G462" s="45">
        <f t="shared" si="24"/>
        <v>1.2131891891891891</v>
      </c>
      <c r="H462" s="34">
        <v>296</v>
      </c>
      <c r="I462" s="36">
        <f t="shared" si="25"/>
        <v>359.10399999999998</v>
      </c>
      <c r="J462" s="36">
        <f t="shared" si="26"/>
        <v>2250.7960000000003</v>
      </c>
      <c r="K462" s="37">
        <v>642921.07245488325</v>
      </c>
      <c r="L462" s="34">
        <v>1</v>
      </c>
      <c r="M462" s="37">
        <f t="shared" si="27"/>
        <v>745496.12981363025</v>
      </c>
      <c r="N462" s="34">
        <v>1</v>
      </c>
    </row>
    <row r="463" spans="1:15" x14ac:dyDescent="0.25">
      <c r="A463" s="35">
        <v>248902</v>
      </c>
      <c r="B463" s="34" t="s">
        <v>344</v>
      </c>
      <c r="C463" s="36">
        <v>728.22799999999995</v>
      </c>
      <c r="D463" s="37">
        <v>1527336888</v>
      </c>
      <c r="E463" s="34">
        <v>719.24400000000003</v>
      </c>
      <c r="F463" s="38">
        <v>411</v>
      </c>
      <c r="G463" s="45">
        <f t="shared" si="24"/>
        <v>1.7718442822384428</v>
      </c>
      <c r="H463" s="34">
        <v>108</v>
      </c>
      <c r="I463" s="36">
        <f t="shared" si="25"/>
        <v>191.35918248175182</v>
      </c>
      <c r="J463" s="36">
        <f t="shared" si="26"/>
        <v>527.88481751824816</v>
      </c>
      <c r="K463" s="37">
        <v>2123530.9408211955</v>
      </c>
      <c r="L463" s="34">
        <v>1</v>
      </c>
      <c r="M463" s="37">
        <f t="shared" si="27"/>
        <v>2893314.6726600113</v>
      </c>
      <c r="N463" s="34">
        <v>1</v>
      </c>
    </row>
    <row r="464" spans="1:15" x14ac:dyDescent="0.25">
      <c r="A464" s="35">
        <v>196902</v>
      </c>
      <c r="B464" s="34" t="s">
        <v>388</v>
      </c>
      <c r="C464" s="36">
        <v>818.27300000000002</v>
      </c>
      <c r="D464" s="37">
        <v>316846799</v>
      </c>
      <c r="E464" s="34">
        <v>819.279</v>
      </c>
      <c r="F464" s="38">
        <v>515</v>
      </c>
      <c r="G464" s="45">
        <f t="shared" si="24"/>
        <v>1.5888796116504855</v>
      </c>
      <c r="H464" s="34">
        <v>31</v>
      </c>
      <c r="I464" s="36">
        <f t="shared" si="25"/>
        <v>49.255267961165053</v>
      </c>
      <c r="J464" s="36">
        <f t="shared" si="26"/>
        <v>770.02373203883496</v>
      </c>
      <c r="K464" s="37">
        <v>386738.58233886136</v>
      </c>
      <c r="L464" s="34">
        <v>1</v>
      </c>
      <c r="M464" s="37">
        <f t="shared" si="27"/>
        <v>411476.66729837924</v>
      </c>
      <c r="N464" s="34">
        <v>1</v>
      </c>
    </row>
    <row r="465" spans="1:14" x14ac:dyDescent="0.25">
      <c r="A465" s="35">
        <v>221912</v>
      </c>
      <c r="B465" s="34" t="s">
        <v>42</v>
      </c>
      <c r="C465" s="36">
        <v>4522.3280000000004</v>
      </c>
      <c r="D465" s="37">
        <v>1656044343</v>
      </c>
      <c r="E465" s="34">
        <v>4520.8580000000002</v>
      </c>
      <c r="F465" s="38">
        <v>4059</v>
      </c>
      <c r="G465" s="45">
        <f t="shared" si="24"/>
        <v>1.1141483123922149</v>
      </c>
      <c r="H465" s="34">
        <v>38</v>
      </c>
      <c r="I465" s="36">
        <f t="shared" si="25"/>
        <v>42.337635870904165</v>
      </c>
      <c r="J465" s="36">
        <f t="shared" si="26"/>
        <v>4478.5203641290964</v>
      </c>
      <c r="K465" s="37">
        <v>366311.95737623255</v>
      </c>
      <c r="L465" s="34">
        <v>1</v>
      </c>
      <c r="M465" s="37">
        <f t="shared" si="27"/>
        <v>369774.88285286346</v>
      </c>
      <c r="N465" s="34">
        <v>1</v>
      </c>
    </row>
    <row r="466" spans="1:14" x14ac:dyDescent="0.25">
      <c r="A466" s="35">
        <v>250905</v>
      </c>
      <c r="B466" s="34" t="s">
        <v>351</v>
      </c>
      <c r="C466" s="36">
        <v>562.26700000000005</v>
      </c>
      <c r="D466" s="37">
        <v>279262828</v>
      </c>
      <c r="E466" s="34">
        <v>543.28300000000002</v>
      </c>
      <c r="F466" s="38">
        <v>359</v>
      </c>
      <c r="G466" s="45">
        <f t="shared" si="24"/>
        <v>1.5662033426183846</v>
      </c>
      <c r="H466" s="34">
        <v>17</v>
      </c>
      <c r="I466" s="36">
        <f t="shared" si="25"/>
        <v>26.625456824512536</v>
      </c>
      <c r="J466" s="36">
        <f t="shared" si="26"/>
        <v>516.65754317548749</v>
      </c>
      <c r="K466" s="37">
        <v>514028.2836017324</v>
      </c>
      <c r="L466" s="34">
        <v>1</v>
      </c>
      <c r="M466" s="37">
        <f t="shared" si="27"/>
        <v>540518.24402599654</v>
      </c>
      <c r="N466" s="34">
        <v>1</v>
      </c>
    </row>
    <row r="467" spans="1:14" x14ac:dyDescent="0.25">
      <c r="A467" s="35">
        <v>62903</v>
      </c>
      <c r="B467" s="34" t="s">
        <v>389</v>
      </c>
      <c r="C467" s="36">
        <v>2216.973</v>
      </c>
      <c r="D467" s="37">
        <v>828918568</v>
      </c>
      <c r="E467" s="34">
        <v>2209.7049999999999</v>
      </c>
      <c r="F467" s="38">
        <v>1616</v>
      </c>
      <c r="G467" s="45">
        <f t="shared" ref="G467:G468" si="28">C467/F467</f>
        <v>1.3718892326732672</v>
      </c>
      <c r="H467" s="34">
        <v>45</v>
      </c>
      <c r="I467" s="36">
        <f t="shared" ref="I467:I468" si="29">G467*H467</f>
        <v>61.735015470297029</v>
      </c>
      <c r="J467" s="36">
        <f t="shared" ref="J467:J468" si="30">IF(E467-I467&gt;0,E467-I467,((F467-H467)*G467))</f>
        <v>2147.9699845297027</v>
      </c>
      <c r="K467" s="37">
        <v>375126.34853973723</v>
      </c>
      <c r="L467" s="34">
        <v>1</v>
      </c>
      <c r="M467" s="37">
        <f t="shared" si="27"/>
        <v>385907.89162330469</v>
      </c>
      <c r="N467" s="34">
        <v>1</v>
      </c>
    </row>
    <row r="468" spans="1:14" x14ac:dyDescent="0.25">
      <c r="A468" s="35">
        <v>62904</v>
      </c>
      <c r="B468" s="34" t="s">
        <v>75</v>
      </c>
      <c r="C468" s="36">
        <v>799.81600000000003</v>
      </c>
      <c r="D468" s="37">
        <v>2150931601</v>
      </c>
      <c r="E468" s="34">
        <v>801.26</v>
      </c>
      <c r="F468" s="38">
        <v>513</v>
      </c>
      <c r="G468" s="45">
        <f t="shared" si="28"/>
        <v>1.5590955165692009</v>
      </c>
      <c r="H468" s="34">
        <v>36</v>
      </c>
      <c r="I468" s="36">
        <f t="shared" si="29"/>
        <v>56.127438596491231</v>
      </c>
      <c r="J468" s="36">
        <f t="shared" si="30"/>
        <v>745.13256140350882</v>
      </c>
      <c r="K468" s="37">
        <v>2684436.5137408581</v>
      </c>
      <c r="L468" s="34">
        <v>1</v>
      </c>
      <c r="M468" s="37">
        <f t="shared" ref="M468" si="31">D468/J468</f>
        <v>2886642.8772735032</v>
      </c>
      <c r="N468" s="34">
        <v>1</v>
      </c>
    </row>
  </sheetData>
  <sortState ref="A91:N473">
    <sortCondition ref="L91:L473"/>
    <sortCondition ref="N91:N473"/>
    <sortCondition ref="B91:B473"/>
  </sortState>
  <mergeCells count="7">
    <mergeCell ref="A5:N6"/>
    <mergeCell ref="A8:N9"/>
    <mergeCell ref="A11:N12"/>
    <mergeCell ref="A14:N15"/>
    <mergeCell ref="A1:N1"/>
    <mergeCell ref="A2:N2"/>
    <mergeCell ref="A3:N3"/>
  </mergeCells>
  <pageMargins left="0.75" right="0.75" top="1" bottom="1" header="0.5" footer="0.5"/>
  <pageSetup scale="42" fitToHeight="5" orientation="portrait"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61"/>
  <sheetViews>
    <sheetView zoomScale="85" zoomScaleNormal="85" workbookViewId="0">
      <selection activeCell="G21" sqref="G21"/>
    </sheetView>
  </sheetViews>
  <sheetFormatPr defaultColWidth="9.140625" defaultRowHeight="15.75" x14ac:dyDescent="0.25"/>
  <cols>
    <col min="1" max="1" width="10" style="7" customWidth="1"/>
    <col min="2" max="2" width="34.85546875" style="7" bestFit="1" customWidth="1"/>
    <col min="3" max="3" width="14.28515625" style="8" bestFit="1" customWidth="1"/>
    <col min="4" max="4" width="21.7109375" style="6" bestFit="1" customWidth="1"/>
    <col min="5" max="5" width="14" style="8" bestFit="1" customWidth="1"/>
    <col min="6" max="6" width="15.28515625" style="7" customWidth="1"/>
    <col min="7" max="7" width="13.7109375" style="46" bestFit="1" customWidth="1"/>
    <col min="8" max="8" width="15.140625" style="7" customWidth="1"/>
    <col min="9" max="9" width="12.140625" style="6" customWidth="1"/>
    <col min="10" max="10" width="14.42578125" style="8" customWidth="1"/>
    <col min="11" max="11" width="16.28515625" style="32" customWidth="1"/>
    <col min="12" max="12" width="11.140625" style="7" customWidth="1"/>
    <col min="13" max="13" width="13.85546875" style="6" customWidth="1"/>
    <col min="14" max="14" width="15.85546875" style="7" bestFit="1" customWidth="1"/>
    <col min="15" max="15" width="12.85546875" style="6" bestFit="1" customWidth="1"/>
    <col min="16" max="16" width="10.140625" style="7" bestFit="1" customWidth="1"/>
    <col min="17" max="18" width="10.85546875" style="7" bestFit="1" customWidth="1"/>
    <col min="19" max="16384" width="9.140625" style="7"/>
  </cols>
  <sheetData>
    <row r="1" spans="1:14" ht="23.25" x14ac:dyDescent="0.35">
      <c r="A1" s="78" t="s">
        <v>356</v>
      </c>
      <c r="B1" s="78"/>
      <c r="C1" s="78"/>
      <c r="D1" s="78"/>
      <c r="E1" s="78"/>
      <c r="F1" s="78"/>
      <c r="G1" s="78"/>
      <c r="H1" s="78"/>
      <c r="I1" s="78"/>
      <c r="J1" s="78"/>
      <c r="K1" s="78"/>
      <c r="L1" s="78"/>
      <c r="M1" s="78"/>
      <c r="N1" s="78"/>
    </row>
    <row r="2" spans="1:14" ht="20.25" x14ac:dyDescent="0.3">
      <c r="A2" s="79" t="s">
        <v>467</v>
      </c>
      <c r="B2" s="79"/>
      <c r="C2" s="79"/>
      <c r="D2" s="79"/>
      <c r="E2" s="79"/>
      <c r="F2" s="79"/>
      <c r="G2" s="79"/>
      <c r="H2" s="79"/>
      <c r="I2" s="79"/>
      <c r="J2" s="79"/>
      <c r="K2" s="79"/>
      <c r="L2" s="79"/>
      <c r="M2" s="79"/>
      <c r="N2" s="79"/>
    </row>
    <row r="3" spans="1:14" ht="20.25" x14ac:dyDescent="0.3">
      <c r="A3" s="80" t="s">
        <v>468</v>
      </c>
      <c r="B3" s="80"/>
      <c r="C3" s="80"/>
      <c r="D3" s="80"/>
      <c r="E3" s="80"/>
      <c r="F3" s="80"/>
      <c r="G3" s="80"/>
      <c r="H3" s="80"/>
      <c r="I3" s="80"/>
      <c r="J3" s="80"/>
      <c r="K3" s="80"/>
      <c r="L3" s="80"/>
      <c r="M3" s="80"/>
      <c r="N3" s="80"/>
    </row>
    <row r="4" spans="1:14" x14ac:dyDescent="0.25">
      <c r="A4" s="10" t="s">
        <v>358</v>
      </c>
      <c r="B4" s="11"/>
      <c r="C4" s="11"/>
      <c r="D4" s="11"/>
      <c r="E4" s="11"/>
      <c r="F4" s="11"/>
      <c r="G4" s="39"/>
      <c r="H4" s="11"/>
      <c r="I4" s="11"/>
      <c r="J4" s="11"/>
      <c r="K4" s="26"/>
      <c r="L4" s="11"/>
      <c r="M4" s="11"/>
      <c r="N4" s="11"/>
    </row>
    <row r="5" spans="1:14" ht="15.6" customHeight="1" x14ac:dyDescent="0.25">
      <c r="A5" s="77" t="s">
        <v>431</v>
      </c>
      <c r="B5" s="77"/>
      <c r="C5" s="77"/>
      <c r="D5" s="77"/>
      <c r="E5" s="77"/>
      <c r="F5" s="77"/>
      <c r="G5" s="77"/>
      <c r="H5" s="77"/>
      <c r="I5" s="77"/>
      <c r="J5" s="77"/>
      <c r="K5" s="77"/>
      <c r="L5" s="77"/>
      <c r="M5" s="77"/>
      <c r="N5" s="77"/>
    </row>
    <row r="6" spans="1:14" x14ac:dyDescent="0.25">
      <c r="A6" s="77"/>
      <c r="B6" s="77"/>
      <c r="C6" s="77"/>
      <c r="D6" s="77"/>
      <c r="E6" s="77"/>
      <c r="F6" s="77"/>
      <c r="G6" s="77"/>
      <c r="H6" s="77"/>
      <c r="I6" s="77"/>
      <c r="J6" s="77"/>
      <c r="K6" s="77"/>
      <c r="L6" s="77"/>
      <c r="M6" s="77"/>
      <c r="N6" s="77"/>
    </row>
    <row r="7" spans="1:14" ht="15.6" customHeight="1" x14ac:dyDescent="0.25">
      <c r="A7" s="18" t="s">
        <v>430</v>
      </c>
      <c r="B7" s="18"/>
      <c r="C7" s="18"/>
      <c r="D7" s="18"/>
      <c r="E7" s="18"/>
      <c r="F7" s="18"/>
      <c r="G7" s="40"/>
      <c r="H7" s="18"/>
      <c r="I7" s="18"/>
      <c r="J7" s="18"/>
      <c r="K7" s="27"/>
      <c r="L7" s="18"/>
      <c r="M7" s="18"/>
      <c r="N7" s="18"/>
    </row>
    <row r="8" spans="1:14" ht="15.6" customHeight="1" x14ac:dyDescent="0.25">
      <c r="A8" s="77" t="s">
        <v>359</v>
      </c>
      <c r="B8" s="77"/>
      <c r="C8" s="77"/>
      <c r="D8" s="77"/>
      <c r="E8" s="77"/>
      <c r="F8" s="77"/>
      <c r="G8" s="77"/>
      <c r="H8" s="77"/>
      <c r="I8" s="77"/>
      <c r="J8" s="77"/>
      <c r="K8" s="77"/>
      <c r="L8" s="77"/>
      <c r="M8" s="77"/>
      <c r="N8" s="77"/>
    </row>
    <row r="9" spans="1:14" x14ac:dyDescent="0.25">
      <c r="A9" s="77"/>
      <c r="B9" s="77"/>
      <c r="C9" s="77"/>
      <c r="D9" s="77"/>
      <c r="E9" s="77"/>
      <c r="F9" s="77"/>
      <c r="G9" s="77"/>
      <c r="H9" s="77"/>
      <c r="I9" s="77"/>
      <c r="J9" s="77"/>
      <c r="K9" s="77"/>
      <c r="L9" s="77"/>
      <c r="M9" s="77"/>
      <c r="N9" s="77"/>
    </row>
    <row r="10" spans="1:14" x14ac:dyDescent="0.25">
      <c r="A10" s="33"/>
      <c r="B10" s="33"/>
      <c r="C10" s="33"/>
      <c r="D10" s="33"/>
      <c r="E10" s="33"/>
      <c r="F10" s="33"/>
      <c r="G10" s="41"/>
      <c r="H10" s="33"/>
      <c r="I10" s="33"/>
      <c r="J10" s="33"/>
      <c r="K10" s="28"/>
      <c r="L10" s="33"/>
      <c r="M10" s="33"/>
      <c r="N10" s="33"/>
    </row>
    <row r="11" spans="1:14" ht="15.6" customHeight="1" x14ac:dyDescent="0.25">
      <c r="A11" s="77" t="s">
        <v>472</v>
      </c>
      <c r="B11" s="77"/>
      <c r="C11" s="77"/>
      <c r="D11" s="77"/>
      <c r="E11" s="77"/>
      <c r="F11" s="77"/>
      <c r="G11" s="77"/>
      <c r="H11" s="77"/>
      <c r="I11" s="77"/>
      <c r="J11" s="77"/>
      <c r="K11" s="77"/>
      <c r="L11" s="77"/>
      <c r="M11" s="77"/>
      <c r="N11" s="77"/>
    </row>
    <row r="12" spans="1:14" ht="32.450000000000003" customHeight="1" x14ac:dyDescent="0.25">
      <c r="A12" s="77"/>
      <c r="B12" s="77"/>
      <c r="C12" s="77"/>
      <c r="D12" s="77"/>
      <c r="E12" s="77"/>
      <c r="F12" s="77"/>
      <c r="G12" s="77"/>
      <c r="H12" s="77"/>
      <c r="I12" s="77"/>
      <c r="J12" s="77"/>
      <c r="K12" s="77"/>
      <c r="L12" s="77"/>
      <c r="M12" s="77"/>
      <c r="N12" s="77"/>
    </row>
    <row r="13" spans="1:14" x14ac:dyDescent="0.25">
      <c r="A13" s="33"/>
      <c r="B13" s="33"/>
      <c r="C13" s="33"/>
      <c r="D13" s="33"/>
      <c r="E13" s="33"/>
      <c r="F13" s="33"/>
      <c r="G13" s="41"/>
      <c r="H13" s="33"/>
      <c r="I13" s="33"/>
      <c r="J13" s="33"/>
      <c r="K13" s="28"/>
      <c r="L13" s="33"/>
      <c r="M13" s="33"/>
      <c r="N13" s="33"/>
    </row>
    <row r="14" spans="1:14" ht="15.6" customHeight="1" x14ac:dyDescent="0.25">
      <c r="A14" s="77" t="s">
        <v>435</v>
      </c>
      <c r="B14" s="77"/>
      <c r="C14" s="77"/>
      <c r="D14" s="77"/>
      <c r="E14" s="77"/>
      <c r="F14" s="77"/>
      <c r="G14" s="77"/>
      <c r="H14" s="77"/>
      <c r="I14" s="77"/>
      <c r="J14" s="77"/>
      <c r="K14" s="77"/>
      <c r="L14" s="77"/>
      <c r="M14" s="77"/>
      <c r="N14" s="77"/>
    </row>
    <row r="15" spans="1:14" x14ac:dyDescent="0.25">
      <c r="A15" s="77"/>
      <c r="B15" s="77"/>
      <c r="C15" s="77"/>
      <c r="D15" s="77"/>
      <c r="E15" s="77"/>
      <c r="F15" s="77"/>
      <c r="G15" s="77"/>
      <c r="H15" s="77"/>
      <c r="I15" s="77"/>
      <c r="J15" s="77"/>
      <c r="K15" s="77"/>
      <c r="L15" s="77"/>
      <c r="M15" s="77"/>
      <c r="N15" s="77"/>
    </row>
    <row r="16" spans="1:14" x14ac:dyDescent="0.25">
      <c r="A16" s="33"/>
      <c r="B16" s="33"/>
      <c r="C16" s="33"/>
      <c r="D16" s="33"/>
      <c r="E16" s="33"/>
      <c r="F16" s="33"/>
      <c r="G16" s="41"/>
      <c r="H16" s="33"/>
      <c r="I16" s="33"/>
      <c r="J16" s="33"/>
      <c r="K16" s="28"/>
      <c r="L16" s="33"/>
      <c r="M16" s="33"/>
      <c r="N16" s="33"/>
    </row>
    <row r="17" spans="1:15" x14ac:dyDescent="0.25">
      <c r="A17" s="12" t="s">
        <v>469</v>
      </c>
      <c r="B17" s="13"/>
      <c r="C17" s="13"/>
      <c r="D17" s="14"/>
      <c r="E17" s="1"/>
      <c r="F17" s="13"/>
      <c r="G17" s="42"/>
      <c r="H17" s="13"/>
      <c r="I17" s="1"/>
      <c r="J17" s="1"/>
      <c r="K17" s="29"/>
      <c r="L17" s="13"/>
      <c r="M17" s="14"/>
      <c r="N17" s="13"/>
    </row>
    <row r="18" spans="1:15" x14ac:dyDescent="0.25">
      <c r="A18" s="13" t="s">
        <v>360</v>
      </c>
      <c r="B18" s="16">
        <v>441</v>
      </c>
      <c r="C18" s="13"/>
      <c r="D18" s="14"/>
      <c r="E18" s="1"/>
      <c r="F18" s="13"/>
      <c r="G18" s="42"/>
      <c r="H18" s="13"/>
      <c r="I18" s="1"/>
      <c r="J18" s="1"/>
      <c r="K18" s="29"/>
      <c r="L18" s="13"/>
      <c r="M18" s="14"/>
      <c r="N18" s="13"/>
    </row>
    <row r="19" spans="1:15" x14ac:dyDescent="0.25">
      <c r="A19" s="2"/>
      <c r="B19" s="2"/>
      <c r="C19" s="3"/>
      <c r="D19" s="4"/>
      <c r="E19" s="3"/>
      <c r="F19" s="2"/>
      <c r="G19" s="43"/>
      <c r="H19" s="2"/>
      <c r="I19" s="4"/>
      <c r="J19" s="3"/>
      <c r="K19" s="30"/>
      <c r="L19" s="2"/>
      <c r="M19" s="4"/>
      <c r="N19" s="2"/>
    </row>
    <row r="20" spans="1:15" ht="105" customHeight="1" x14ac:dyDescent="0.25">
      <c r="A20" s="21" t="s">
        <v>354</v>
      </c>
      <c r="B20" s="22" t="s">
        <v>355</v>
      </c>
      <c r="C20" s="23" t="s">
        <v>437</v>
      </c>
      <c r="D20" s="23" t="s">
        <v>471</v>
      </c>
      <c r="E20" s="23" t="s">
        <v>438</v>
      </c>
      <c r="F20" s="23" t="s">
        <v>439</v>
      </c>
      <c r="G20" s="44" t="s">
        <v>426</v>
      </c>
      <c r="H20" s="22" t="s">
        <v>440</v>
      </c>
      <c r="I20" s="25" t="s">
        <v>427</v>
      </c>
      <c r="J20" s="23" t="s">
        <v>441</v>
      </c>
      <c r="K20" s="31" t="s">
        <v>428</v>
      </c>
      <c r="L20" s="24" t="s">
        <v>425</v>
      </c>
      <c r="M20" s="24" t="s">
        <v>429</v>
      </c>
      <c r="N20" s="24" t="s">
        <v>364</v>
      </c>
    </row>
    <row r="21" spans="1:15" s="20" customFormat="1" ht="15" x14ac:dyDescent="0.25">
      <c r="A21" s="35">
        <v>109901</v>
      </c>
      <c r="B21" s="34" t="s">
        <v>443</v>
      </c>
      <c r="C21" s="36">
        <v>403.48399999999998</v>
      </c>
      <c r="D21" s="37">
        <v>90133068</v>
      </c>
      <c r="E21" s="36">
        <v>420.95699999999999</v>
      </c>
      <c r="F21" s="38">
        <v>261</v>
      </c>
      <c r="G21" s="45">
        <f>C21/F21</f>
        <v>1.5459157088122604</v>
      </c>
      <c r="H21" s="34">
        <v>90</v>
      </c>
      <c r="I21" s="36">
        <f>G21*H21</f>
        <v>139.13241379310344</v>
      </c>
      <c r="J21" s="36">
        <f>IF(E21-I21&gt;0,E21-I21,((F21-H21)*G21))</f>
        <v>281.82458620689658</v>
      </c>
      <c r="K21" s="37">
        <f>D21/E21</f>
        <v>214114.66729380912</v>
      </c>
      <c r="L21" s="34">
        <v>0</v>
      </c>
      <c r="M21" s="37">
        <f>D21/J21</f>
        <v>319819.74750006513</v>
      </c>
      <c r="N21" s="34">
        <v>1</v>
      </c>
      <c r="O21" s="19"/>
    </row>
    <row r="22" spans="1:15" s="20" customFormat="1" ht="15" x14ac:dyDescent="0.25">
      <c r="A22" s="35">
        <v>5901</v>
      </c>
      <c r="B22" s="34" t="s">
        <v>381</v>
      </c>
      <c r="C22" s="36">
        <v>795.32399999999996</v>
      </c>
      <c r="D22" s="37">
        <v>249094432</v>
      </c>
      <c r="E22" s="36">
        <v>824.98300000000006</v>
      </c>
      <c r="F22" s="38">
        <v>450</v>
      </c>
      <c r="G22" s="45">
        <f t="shared" ref="G22:G78" si="0">C22/F22</f>
        <v>1.7673866666666667</v>
      </c>
      <c r="H22" s="34">
        <v>64</v>
      </c>
      <c r="I22" s="36">
        <f t="shared" ref="I22:I78" si="1">G22*H22</f>
        <v>113.11274666666667</v>
      </c>
      <c r="J22" s="36">
        <f t="shared" ref="J22:J78" si="2">IF(E22-I22&gt;0,E22-I22,((F22-H22)*G22))</f>
        <v>711.87025333333338</v>
      </c>
      <c r="K22" s="37">
        <f>D22/E22</f>
        <v>301938.86661906971</v>
      </c>
      <c r="L22" s="34">
        <v>0</v>
      </c>
      <c r="M22" s="37">
        <f t="shared" ref="M22:M78" si="3">D22/J22</f>
        <v>349915.49490039091</v>
      </c>
      <c r="N22" s="34">
        <v>1</v>
      </c>
      <c r="O22" s="19"/>
    </row>
    <row r="23" spans="1:15" s="20" customFormat="1" ht="15" x14ac:dyDescent="0.25">
      <c r="A23" s="35">
        <v>220915</v>
      </c>
      <c r="B23" s="34" t="s">
        <v>450</v>
      </c>
      <c r="C23" s="36">
        <v>7386.7060000000001</v>
      </c>
      <c r="D23" s="37">
        <v>2339159257</v>
      </c>
      <c r="E23" s="36">
        <v>7442.973</v>
      </c>
      <c r="F23" s="38">
        <v>6229</v>
      </c>
      <c r="G23" s="45">
        <f t="shared" si="0"/>
        <v>1.1858574410017659</v>
      </c>
      <c r="H23" s="34">
        <v>180</v>
      </c>
      <c r="I23" s="36">
        <f t="shared" si="1"/>
        <v>213.45433938031786</v>
      </c>
      <c r="J23" s="36">
        <f t="shared" si="2"/>
        <v>7229.5186606196821</v>
      </c>
      <c r="K23" s="37">
        <v>314277.54164901579</v>
      </c>
      <c r="L23" s="34">
        <v>0</v>
      </c>
      <c r="M23" s="37">
        <f t="shared" si="3"/>
        <v>323556.70782645128</v>
      </c>
      <c r="N23" s="34">
        <v>1</v>
      </c>
      <c r="O23" s="19"/>
    </row>
    <row r="24" spans="1:15" s="20" customFormat="1" ht="15" x14ac:dyDescent="0.25">
      <c r="A24" s="35">
        <v>39904</v>
      </c>
      <c r="B24" s="34" t="s">
        <v>376</v>
      </c>
      <c r="C24" s="36">
        <v>244.089</v>
      </c>
      <c r="D24" s="37">
        <v>72964322</v>
      </c>
      <c r="E24" s="36">
        <v>237.69300000000001</v>
      </c>
      <c r="F24" s="38">
        <v>145</v>
      </c>
      <c r="G24" s="45">
        <f t="shared" si="0"/>
        <v>1.6833724137931034</v>
      </c>
      <c r="H24" s="34">
        <v>53</v>
      </c>
      <c r="I24" s="36">
        <f t="shared" si="1"/>
        <v>89.218737931034482</v>
      </c>
      <c r="J24" s="36">
        <f t="shared" si="2"/>
        <v>148.47426206896552</v>
      </c>
      <c r="K24" s="37">
        <v>306968.7453984762</v>
      </c>
      <c r="L24" s="34">
        <v>0</v>
      </c>
      <c r="M24" s="37">
        <f t="shared" si="3"/>
        <v>491427.40959445521</v>
      </c>
      <c r="N24" s="34">
        <v>1</v>
      </c>
      <c r="O24" s="19"/>
    </row>
    <row r="25" spans="1:15" s="20" customFormat="1" ht="15" x14ac:dyDescent="0.25">
      <c r="A25" s="35">
        <v>138904</v>
      </c>
      <c r="B25" s="34" t="s">
        <v>410</v>
      </c>
      <c r="C25" s="36">
        <v>264.29000000000002</v>
      </c>
      <c r="D25" s="37">
        <v>49492446</v>
      </c>
      <c r="E25" s="36">
        <v>264.72800000000001</v>
      </c>
      <c r="F25" s="38">
        <v>84</v>
      </c>
      <c r="G25" s="45">
        <f t="shared" si="0"/>
        <v>3.1463095238095242</v>
      </c>
      <c r="H25" s="34">
        <v>50</v>
      </c>
      <c r="I25" s="36">
        <f t="shared" si="1"/>
        <v>157.3154761904762</v>
      </c>
      <c r="J25" s="36">
        <f t="shared" si="2"/>
        <v>107.4125238095238</v>
      </c>
      <c r="K25" s="37">
        <v>186955.84146746848</v>
      </c>
      <c r="L25" s="34">
        <v>0</v>
      </c>
      <c r="M25" s="37">
        <f t="shared" si="3"/>
        <v>460769.78963612916</v>
      </c>
      <c r="N25" s="34">
        <v>1</v>
      </c>
      <c r="O25" s="19"/>
    </row>
    <row r="26" spans="1:15" s="20" customFormat="1" ht="15" x14ac:dyDescent="0.25">
      <c r="A26" s="35">
        <v>187901</v>
      </c>
      <c r="B26" s="34" t="s">
        <v>273</v>
      </c>
      <c r="C26" s="36">
        <v>757.08799999999997</v>
      </c>
      <c r="D26" s="37">
        <v>242755717</v>
      </c>
      <c r="E26" s="36">
        <v>778.57600000000002</v>
      </c>
      <c r="F26" s="38">
        <v>489</v>
      </c>
      <c r="G26" s="45">
        <f t="shared" si="0"/>
        <v>1.548237218813906</v>
      </c>
      <c r="H26" s="34">
        <v>69</v>
      </c>
      <c r="I26" s="36">
        <f t="shared" si="1"/>
        <v>106.82836809815952</v>
      </c>
      <c r="J26" s="36">
        <f t="shared" si="2"/>
        <v>671.74763190184046</v>
      </c>
      <c r="K26" s="37">
        <v>311794.50304145005</v>
      </c>
      <c r="L26" s="34">
        <v>0</v>
      </c>
      <c r="M26" s="37">
        <f t="shared" si="3"/>
        <v>361379.3416922277</v>
      </c>
      <c r="N26" s="34">
        <v>1</v>
      </c>
      <c r="O26" s="19"/>
    </row>
    <row r="27" spans="1:15" s="20" customFormat="1" ht="15" x14ac:dyDescent="0.25">
      <c r="A27" s="35">
        <v>178902</v>
      </c>
      <c r="B27" s="34" t="s">
        <v>250</v>
      </c>
      <c r="C27" s="36">
        <v>1900.259</v>
      </c>
      <c r="D27" s="37">
        <v>509430606</v>
      </c>
      <c r="E27" s="36">
        <v>1864.5440000000001</v>
      </c>
      <c r="F27" s="38">
        <v>1374</v>
      </c>
      <c r="G27" s="45">
        <f t="shared" si="0"/>
        <v>1.3830123726346435</v>
      </c>
      <c r="H27" s="34">
        <v>269</v>
      </c>
      <c r="I27" s="36">
        <f t="shared" si="1"/>
        <v>372.03032823871911</v>
      </c>
      <c r="J27" s="36">
        <f t="shared" si="2"/>
        <v>1492.5136717612809</v>
      </c>
      <c r="K27" s="37">
        <v>273219.94332126243</v>
      </c>
      <c r="L27" s="34">
        <v>0</v>
      </c>
      <c r="M27" s="37">
        <f t="shared" si="3"/>
        <v>341323.91256344924</v>
      </c>
      <c r="N27" s="34">
        <v>1</v>
      </c>
      <c r="O27" s="19"/>
    </row>
    <row r="28" spans="1:15" s="20" customFormat="1" ht="15" x14ac:dyDescent="0.25">
      <c r="A28" s="35">
        <v>203902</v>
      </c>
      <c r="B28" s="34" t="s">
        <v>448</v>
      </c>
      <c r="C28" s="36">
        <v>639.38300000000004</v>
      </c>
      <c r="D28" s="37">
        <v>193994191</v>
      </c>
      <c r="E28" s="36">
        <v>673.21600000000001</v>
      </c>
      <c r="F28" s="38">
        <v>408</v>
      </c>
      <c r="G28" s="45">
        <f t="shared" si="0"/>
        <v>1.5671151960784315</v>
      </c>
      <c r="H28" s="34">
        <v>47</v>
      </c>
      <c r="I28" s="36">
        <f t="shared" si="1"/>
        <v>73.654414215686288</v>
      </c>
      <c r="J28" s="36">
        <f t="shared" si="2"/>
        <v>599.56158578431371</v>
      </c>
      <c r="K28" s="37">
        <v>288160.39874275122</v>
      </c>
      <c r="L28" s="34">
        <v>0</v>
      </c>
      <c r="M28" s="37">
        <f t="shared" si="3"/>
        <v>323560.07389337226</v>
      </c>
      <c r="N28" s="34">
        <v>1</v>
      </c>
      <c r="O28" s="19"/>
    </row>
    <row r="29" spans="1:15" s="20" customFormat="1" ht="15" x14ac:dyDescent="0.25">
      <c r="A29" s="35">
        <v>1902</v>
      </c>
      <c r="B29" s="34" t="s">
        <v>0</v>
      </c>
      <c r="C29" s="36">
        <v>905.55200000000002</v>
      </c>
      <c r="D29" s="37">
        <v>270576122</v>
      </c>
      <c r="E29" s="36">
        <v>875.51200000000006</v>
      </c>
      <c r="F29" s="38">
        <v>568</v>
      </c>
      <c r="G29" s="45">
        <f t="shared" si="0"/>
        <v>1.5942816901408452</v>
      </c>
      <c r="H29" s="34">
        <v>81</v>
      </c>
      <c r="I29" s="36">
        <f t="shared" si="1"/>
        <v>129.13681690140845</v>
      </c>
      <c r="J29" s="36">
        <f t="shared" si="2"/>
        <v>746.37518309859161</v>
      </c>
      <c r="K29" s="37">
        <v>309049.01589013054</v>
      </c>
      <c r="L29" s="34">
        <v>0</v>
      </c>
      <c r="M29" s="37">
        <f t="shared" si="3"/>
        <v>362520.25539849512</v>
      </c>
      <c r="N29" s="34">
        <v>1</v>
      </c>
      <c r="O29" s="19"/>
    </row>
    <row r="30" spans="1:15" s="20" customFormat="1" ht="15" x14ac:dyDescent="0.25">
      <c r="A30" s="35">
        <v>174901</v>
      </c>
      <c r="B30" s="34" t="s">
        <v>244</v>
      </c>
      <c r="C30" s="36">
        <v>609.11500000000001</v>
      </c>
      <c r="D30" s="37">
        <v>160688238</v>
      </c>
      <c r="E30" s="36">
        <v>587.17899999999997</v>
      </c>
      <c r="F30" s="38">
        <v>379</v>
      </c>
      <c r="G30" s="45">
        <f t="shared" si="0"/>
        <v>1.6071635883905013</v>
      </c>
      <c r="H30" s="34">
        <v>69</v>
      </c>
      <c r="I30" s="36">
        <f t="shared" si="1"/>
        <v>110.89428759894459</v>
      </c>
      <c r="J30" s="36">
        <f t="shared" si="2"/>
        <v>476.2847124010554</v>
      </c>
      <c r="K30" s="37">
        <v>273661.41840903711</v>
      </c>
      <c r="L30" s="34">
        <v>0</v>
      </c>
      <c r="M30" s="37">
        <f t="shared" si="3"/>
        <v>337378.53392340778</v>
      </c>
      <c r="N30" s="34">
        <v>1</v>
      </c>
      <c r="O30" s="19"/>
    </row>
    <row r="31" spans="1:15" s="20" customFormat="1" ht="15" x14ac:dyDescent="0.25">
      <c r="A31" s="35">
        <v>226901</v>
      </c>
      <c r="B31" s="34" t="s">
        <v>422</v>
      </c>
      <c r="C31" s="36">
        <v>775.98699999999997</v>
      </c>
      <c r="D31" s="37">
        <v>250745984</v>
      </c>
      <c r="E31" s="36">
        <v>785.00100000000009</v>
      </c>
      <c r="F31" s="38">
        <v>487</v>
      </c>
      <c r="G31" s="45">
        <f t="shared" si="0"/>
        <v>1.5934024640657083</v>
      </c>
      <c r="H31" s="34">
        <v>92</v>
      </c>
      <c r="I31" s="36">
        <f t="shared" si="1"/>
        <v>146.59302669404516</v>
      </c>
      <c r="J31" s="36">
        <f t="shared" si="2"/>
        <v>638.4079733059549</v>
      </c>
      <c r="K31" s="37">
        <v>319421.22876276588</v>
      </c>
      <c r="L31" s="34">
        <v>0</v>
      </c>
      <c r="M31" s="37">
        <f t="shared" si="3"/>
        <v>392767.62585142528</v>
      </c>
      <c r="N31" s="34">
        <v>1</v>
      </c>
      <c r="O31" s="19"/>
    </row>
    <row r="32" spans="1:15" s="20" customFormat="1" ht="15" x14ac:dyDescent="0.25">
      <c r="A32" s="35">
        <v>114902</v>
      </c>
      <c r="B32" s="34" t="s">
        <v>158</v>
      </c>
      <c r="C32" s="36">
        <v>1349.7739999999999</v>
      </c>
      <c r="D32" s="37">
        <v>385950913</v>
      </c>
      <c r="E32" s="36">
        <v>1425.41</v>
      </c>
      <c r="F32" s="38">
        <v>906</v>
      </c>
      <c r="G32" s="45">
        <f t="shared" si="0"/>
        <v>1.4898167770419424</v>
      </c>
      <c r="H32" s="34">
        <v>205</v>
      </c>
      <c r="I32" s="36">
        <f t="shared" si="1"/>
        <v>305.4124392935982</v>
      </c>
      <c r="J32" s="36">
        <f t="shared" si="2"/>
        <v>1119.9975607064018</v>
      </c>
      <c r="K32" s="37">
        <v>270764.84169467026</v>
      </c>
      <c r="L32" s="34">
        <v>0</v>
      </c>
      <c r="M32" s="37">
        <f t="shared" si="3"/>
        <v>344599.77998217609</v>
      </c>
      <c r="N32" s="34">
        <v>1</v>
      </c>
      <c r="O32" s="19"/>
    </row>
    <row r="33" spans="1:15" s="20" customFormat="1" ht="15" x14ac:dyDescent="0.25">
      <c r="A33" s="35">
        <v>18908</v>
      </c>
      <c r="B33" s="34" t="s">
        <v>16</v>
      </c>
      <c r="C33" s="36">
        <v>247.02</v>
      </c>
      <c r="D33" s="37">
        <v>75646201</v>
      </c>
      <c r="E33" s="36">
        <v>244.74700000000001</v>
      </c>
      <c r="F33" s="38">
        <v>127</v>
      </c>
      <c r="G33" s="45">
        <f t="shared" si="0"/>
        <v>1.9450393700787403</v>
      </c>
      <c r="H33" s="34">
        <v>32</v>
      </c>
      <c r="I33" s="36">
        <f t="shared" si="1"/>
        <v>62.241259842519689</v>
      </c>
      <c r="J33" s="36">
        <f t="shared" si="2"/>
        <v>182.50574015748032</v>
      </c>
      <c r="K33" s="37">
        <v>309079.17563851649</v>
      </c>
      <c r="L33" s="34">
        <v>0</v>
      </c>
      <c r="M33" s="37">
        <f t="shared" si="3"/>
        <v>414486.6946909533</v>
      </c>
      <c r="N33" s="34">
        <v>1</v>
      </c>
      <c r="O33" s="19"/>
    </row>
    <row r="34" spans="1:15" s="20" customFormat="1" ht="15" x14ac:dyDescent="0.25">
      <c r="A34" s="35">
        <v>174902</v>
      </c>
      <c r="B34" s="34" t="s">
        <v>414</v>
      </c>
      <c r="C34" s="36">
        <v>812.80600000000004</v>
      </c>
      <c r="D34" s="37">
        <v>238020094</v>
      </c>
      <c r="E34" s="36">
        <v>769.97300000000007</v>
      </c>
      <c r="F34" s="38">
        <v>522</v>
      </c>
      <c r="G34" s="45">
        <f t="shared" si="0"/>
        <v>1.5570996168582376</v>
      </c>
      <c r="H34" s="34">
        <v>65</v>
      </c>
      <c r="I34" s="36">
        <f t="shared" si="1"/>
        <v>101.21147509578545</v>
      </c>
      <c r="J34" s="36">
        <f t="shared" si="2"/>
        <v>668.76152490421464</v>
      </c>
      <c r="K34" s="37">
        <v>309127.84474260785</v>
      </c>
      <c r="L34" s="34">
        <v>0</v>
      </c>
      <c r="M34" s="37">
        <f t="shared" si="3"/>
        <v>355911.76396412926</v>
      </c>
      <c r="N34" s="34">
        <v>1</v>
      </c>
      <c r="O34" s="19"/>
    </row>
    <row r="35" spans="1:15" s="20" customFormat="1" ht="15" x14ac:dyDescent="0.25">
      <c r="A35" s="35">
        <v>178905</v>
      </c>
      <c r="B35" s="34" t="s">
        <v>251</v>
      </c>
      <c r="C35" s="36">
        <v>450.49900000000002</v>
      </c>
      <c r="D35" s="37">
        <v>93399750</v>
      </c>
      <c r="E35" s="36">
        <v>400.70800000000003</v>
      </c>
      <c r="F35" s="38">
        <v>274</v>
      </c>
      <c r="G35" s="45">
        <f t="shared" si="0"/>
        <v>1.6441569343065694</v>
      </c>
      <c r="H35" s="34">
        <v>80</v>
      </c>
      <c r="I35" s="36">
        <f t="shared" si="1"/>
        <v>131.53255474452556</v>
      </c>
      <c r="J35" s="36">
        <f t="shared" si="2"/>
        <v>269.17544525547447</v>
      </c>
      <c r="K35" s="37">
        <v>233086.81134392123</v>
      </c>
      <c r="L35" s="34">
        <v>0</v>
      </c>
      <c r="M35" s="37">
        <f t="shared" si="3"/>
        <v>346984.65869111603</v>
      </c>
      <c r="N35" s="34">
        <v>1</v>
      </c>
      <c r="O35" s="19"/>
    </row>
    <row r="36" spans="1:15" s="20" customFormat="1" ht="15" x14ac:dyDescent="0.25">
      <c r="A36" s="35">
        <v>49906</v>
      </c>
      <c r="B36" s="34" t="s">
        <v>51</v>
      </c>
      <c r="C36" s="36">
        <v>726.36</v>
      </c>
      <c r="D36" s="37">
        <v>188983311</v>
      </c>
      <c r="E36" s="36">
        <v>698.24</v>
      </c>
      <c r="F36" s="38">
        <v>482</v>
      </c>
      <c r="G36" s="45">
        <f t="shared" si="0"/>
        <v>1.5069709543568466</v>
      </c>
      <c r="H36" s="34">
        <v>232</v>
      </c>
      <c r="I36" s="36">
        <f t="shared" si="1"/>
        <v>349.61726141078839</v>
      </c>
      <c r="J36" s="36">
        <f t="shared" si="2"/>
        <v>348.62273858921162</v>
      </c>
      <c r="K36" s="37">
        <v>270656.66676214483</v>
      </c>
      <c r="L36" s="34">
        <v>0</v>
      </c>
      <c r="M36" s="37">
        <f t="shared" si="3"/>
        <v>542085.44102650287</v>
      </c>
      <c r="N36" s="34">
        <v>1</v>
      </c>
      <c r="O36" s="19"/>
    </row>
    <row r="37" spans="1:15" s="20" customFormat="1" ht="15" x14ac:dyDescent="0.25">
      <c r="A37" s="35">
        <v>210906</v>
      </c>
      <c r="B37" s="34" t="s">
        <v>301</v>
      </c>
      <c r="C37" s="36">
        <v>171.422</v>
      </c>
      <c r="D37" s="37">
        <v>43696457</v>
      </c>
      <c r="E37" s="36">
        <v>153.35900000000001</v>
      </c>
      <c r="F37" s="38">
        <v>97</v>
      </c>
      <c r="G37" s="45">
        <f t="shared" si="0"/>
        <v>1.7672371134020619</v>
      </c>
      <c r="H37" s="34">
        <v>39</v>
      </c>
      <c r="I37" s="36">
        <f t="shared" si="1"/>
        <v>68.922247422680414</v>
      </c>
      <c r="J37" s="36">
        <f t="shared" si="2"/>
        <v>84.436752577319595</v>
      </c>
      <c r="K37" s="37">
        <v>284929.19880802557</v>
      </c>
      <c r="L37" s="34">
        <v>0</v>
      </c>
      <c r="M37" s="37">
        <f t="shared" si="3"/>
        <v>517505.18188139354</v>
      </c>
      <c r="N37" s="34">
        <v>1</v>
      </c>
      <c r="O37" s="19"/>
    </row>
    <row r="38" spans="1:15" s="20" customFormat="1" ht="15" x14ac:dyDescent="0.25">
      <c r="A38" s="35">
        <v>166902</v>
      </c>
      <c r="B38" s="34" t="s">
        <v>229</v>
      </c>
      <c r="C38" s="36">
        <v>282.37</v>
      </c>
      <c r="D38" s="37">
        <v>76216711</v>
      </c>
      <c r="E38" s="36">
        <v>339.51800000000003</v>
      </c>
      <c r="F38" s="38">
        <v>166</v>
      </c>
      <c r="G38" s="45">
        <f t="shared" si="0"/>
        <v>1.7010240963855423</v>
      </c>
      <c r="H38" s="34">
        <v>86</v>
      </c>
      <c r="I38" s="36">
        <f t="shared" si="1"/>
        <v>146.28807228915664</v>
      </c>
      <c r="J38" s="36">
        <f t="shared" si="2"/>
        <v>193.22992771084338</v>
      </c>
      <c r="K38" s="37">
        <v>224485.03761214425</v>
      </c>
      <c r="L38" s="34">
        <v>0</v>
      </c>
      <c r="M38" s="37">
        <f t="shared" si="3"/>
        <v>394435.33360967552</v>
      </c>
      <c r="N38" s="34">
        <v>1</v>
      </c>
      <c r="O38" s="19"/>
    </row>
    <row r="39" spans="1:15" s="20" customFormat="1" ht="15" x14ac:dyDescent="0.25">
      <c r="A39" s="35">
        <v>161924</v>
      </c>
      <c r="B39" s="34" t="s">
        <v>225</v>
      </c>
      <c r="C39" s="36">
        <v>269.43799999999999</v>
      </c>
      <c r="D39" s="37">
        <v>60565969</v>
      </c>
      <c r="E39" s="36">
        <v>229.55200000000002</v>
      </c>
      <c r="F39" s="38">
        <v>170</v>
      </c>
      <c r="G39" s="45">
        <f t="shared" si="0"/>
        <v>1.5849294117647059</v>
      </c>
      <c r="H39" s="34">
        <v>87</v>
      </c>
      <c r="I39" s="36">
        <f t="shared" si="1"/>
        <v>137.8888588235294</v>
      </c>
      <c r="J39" s="36">
        <f t="shared" si="2"/>
        <v>91.663141176470617</v>
      </c>
      <c r="K39" s="37">
        <v>263844.22265978949</v>
      </c>
      <c r="L39" s="34">
        <v>0</v>
      </c>
      <c r="M39" s="37">
        <f t="shared" si="3"/>
        <v>660745.07400305988</v>
      </c>
      <c r="N39" s="34">
        <v>1</v>
      </c>
      <c r="O39" s="19"/>
    </row>
    <row r="40" spans="1:15" s="20" customFormat="1" ht="15" x14ac:dyDescent="0.25">
      <c r="A40" s="35">
        <v>100905</v>
      </c>
      <c r="B40" s="34" t="s">
        <v>132</v>
      </c>
      <c r="C40" s="36">
        <v>2731.7730000000001</v>
      </c>
      <c r="D40" s="37">
        <v>815361569</v>
      </c>
      <c r="E40" s="36">
        <v>2685.703</v>
      </c>
      <c r="F40" s="38">
        <v>2218</v>
      </c>
      <c r="G40" s="45">
        <f t="shared" si="0"/>
        <v>1.2316379621280433</v>
      </c>
      <c r="H40" s="34">
        <v>131</v>
      </c>
      <c r="I40" s="36">
        <f t="shared" si="1"/>
        <v>161.34457303877369</v>
      </c>
      <c r="J40" s="36">
        <f t="shared" si="2"/>
        <v>2524.3584269612261</v>
      </c>
      <c r="K40" s="37">
        <v>303593.34930184018</v>
      </c>
      <c r="L40" s="34">
        <v>0</v>
      </c>
      <c r="M40" s="37">
        <f t="shared" si="3"/>
        <v>322997.54277823237</v>
      </c>
      <c r="N40" s="34">
        <v>1</v>
      </c>
      <c r="O40" s="19"/>
    </row>
    <row r="41" spans="1:15" s="20" customFormat="1" ht="15" x14ac:dyDescent="0.25">
      <c r="A41" s="35">
        <v>244901</v>
      </c>
      <c r="B41" s="34" t="s">
        <v>337</v>
      </c>
      <c r="C41" s="36">
        <v>231.77600000000001</v>
      </c>
      <c r="D41" s="37">
        <v>64825869</v>
      </c>
      <c r="E41" s="36">
        <v>253.65900000000002</v>
      </c>
      <c r="F41" s="38">
        <v>101</v>
      </c>
      <c r="G41" s="45">
        <f t="shared" si="0"/>
        <v>2.2948118811881191</v>
      </c>
      <c r="H41" s="34">
        <v>89</v>
      </c>
      <c r="I41" s="36">
        <f t="shared" si="1"/>
        <v>204.2382574257426</v>
      </c>
      <c r="J41" s="36">
        <f t="shared" si="2"/>
        <v>49.420742574257417</v>
      </c>
      <c r="K41" s="37">
        <v>255563.05512518773</v>
      </c>
      <c r="L41" s="34">
        <v>0</v>
      </c>
      <c r="M41" s="37">
        <f t="shared" si="3"/>
        <v>1311713.7789379738</v>
      </c>
      <c r="N41" s="34">
        <v>1</v>
      </c>
      <c r="O41" s="19"/>
    </row>
    <row r="42" spans="1:15" s="20" customFormat="1" ht="15" x14ac:dyDescent="0.25">
      <c r="A42" s="35">
        <v>65902</v>
      </c>
      <c r="B42" s="34" t="s">
        <v>366</v>
      </c>
      <c r="C42" s="36">
        <v>284.20499999999998</v>
      </c>
      <c r="D42" s="37">
        <v>51838365</v>
      </c>
      <c r="E42" s="36">
        <v>265.548</v>
      </c>
      <c r="F42" s="38">
        <v>133</v>
      </c>
      <c r="G42" s="45">
        <f t="shared" si="0"/>
        <v>2.1368796992481203</v>
      </c>
      <c r="H42" s="34">
        <v>86</v>
      </c>
      <c r="I42" s="36">
        <f t="shared" si="1"/>
        <v>183.77165413533834</v>
      </c>
      <c r="J42" s="36">
        <f t="shared" si="2"/>
        <v>81.776345864661664</v>
      </c>
      <c r="K42" s="37">
        <v>195212.78638890144</v>
      </c>
      <c r="L42" s="34">
        <v>0</v>
      </c>
      <c r="M42" s="37">
        <f t="shared" si="3"/>
        <v>633904.14981113898</v>
      </c>
      <c r="N42" s="34">
        <v>1</v>
      </c>
      <c r="O42" s="19"/>
    </row>
    <row r="43" spans="1:15" s="20" customFormat="1" ht="15" x14ac:dyDescent="0.25">
      <c r="A43" s="35">
        <v>50909</v>
      </c>
      <c r="B43" s="34" t="s">
        <v>444</v>
      </c>
      <c r="C43" s="36">
        <v>339.14600000000002</v>
      </c>
      <c r="D43" s="37">
        <v>71898566</v>
      </c>
      <c r="E43" s="36">
        <v>283.97000000000003</v>
      </c>
      <c r="F43" s="38">
        <v>205</v>
      </c>
      <c r="G43" s="45">
        <f t="shared" si="0"/>
        <v>1.6543707317073171</v>
      </c>
      <c r="H43" s="34">
        <v>42</v>
      </c>
      <c r="I43" s="36">
        <f t="shared" si="1"/>
        <v>69.483570731707317</v>
      </c>
      <c r="J43" s="36">
        <f t="shared" si="2"/>
        <v>214.48642926829271</v>
      </c>
      <c r="K43" s="37">
        <v>253190.71028629784</v>
      </c>
      <c r="L43" s="34">
        <v>0</v>
      </c>
      <c r="M43" s="37">
        <f t="shared" si="3"/>
        <v>335212.6577204793</v>
      </c>
      <c r="N43" s="34">
        <v>1</v>
      </c>
      <c r="O43" s="19"/>
    </row>
    <row r="44" spans="1:15" s="20" customFormat="1" ht="15" x14ac:dyDescent="0.25">
      <c r="A44" s="35">
        <v>92902</v>
      </c>
      <c r="B44" s="34" t="s">
        <v>121</v>
      </c>
      <c r="C44" s="36">
        <v>4990.4470000000001</v>
      </c>
      <c r="D44" s="37">
        <v>1608826229</v>
      </c>
      <c r="E44" s="36">
        <v>5214.2930000000006</v>
      </c>
      <c r="F44" s="38">
        <v>4031</v>
      </c>
      <c r="G44" s="45">
        <f t="shared" si="0"/>
        <v>1.2380171173406103</v>
      </c>
      <c r="H44" s="34">
        <v>179</v>
      </c>
      <c r="I44" s="36">
        <f t="shared" si="1"/>
        <v>221.60506400396923</v>
      </c>
      <c r="J44" s="36">
        <f t="shared" si="2"/>
        <v>4992.6879359960312</v>
      </c>
      <c r="K44" s="37">
        <v>308541.58540764777</v>
      </c>
      <c r="L44" s="34">
        <v>0</v>
      </c>
      <c r="M44" s="37">
        <f t="shared" si="3"/>
        <v>322236.48856576142</v>
      </c>
      <c r="N44" s="34">
        <v>1</v>
      </c>
      <c r="O44" s="19"/>
    </row>
    <row r="45" spans="1:15" s="20" customFormat="1" ht="15" x14ac:dyDescent="0.25">
      <c r="A45" s="35">
        <v>18907</v>
      </c>
      <c r="B45" s="34" t="s">
        <v>391</v>
      </c>
      <c r="C45" s="36">
        <v>366.26400000000001</v>
      </c>
      <c r="D45" s="37">
        <v>103868870</v>
      </c>
      <c r="E45" s="36">
        <v>346.92700000000002</v>
      </c>
      <c r="F45" s="38">
        <v>217</v>
      </c>
      <c r="G45" s="45">
        <f t="shared" si="0"/>
        <v>1.687852534562212</v>
      </c>
      <c r="H45" s="34">
        <v>22</v>
      </c>
      <c r="I45" s="36">
        <f t="shared" si="1"/>
        <v>37.13275576036866</v>
      </c>
      <c r="J45" s="36">
        <f t="shared" si="2"/>
        <v>309.79424423963138</v>
      </c>
      <c r="K45" s="37">
        <v>299396.90482435783</v>
      </c>
      <c r="L45" s="34">
        <v>0</v>
      </c>
      <c r="M45" s="37">
        <f t="shared" si="3"/>
        <v>335283.4080405173</v>
      </c>
      <c r="N45" s="34">
        <v>1</v>
      </c>
      <c r="O45" s="19"/>
    </row>
    <row r="46" spans="1:15" s="20" customFormat="1" ht="15" x14ac:dyDescent="0.25">
      <c r="A46" s="35">
        <v>219905</v>
      </c>
      <c r="B46" s="34" t="s">
        <v>420</v>
      </c>
      <c r="C46" s="36">
        <v>389.18200000000002</v>
      </c>
      <c r="D46" s="37">
        <v>91672310</v>
      </c>
      <c r="E46" s="36">
        <v>350.63400000000001</v>
      </c>
      <c r="F46" s="38">
        <v>234</v>
      </c>
      <c r="G46" s="45">
        <f t="shared" si="0"/>
        <v>1.6631709401709402</v>
      </c>
      <c r="H46" s="34">
        <v>41</v>
      </c>
      <c r="I46" s="36">
        <f t="shared" si="1"/>
        <v>68.190008547008546</v>
      </c>
      <c r="J46" s="36">
        <f t="shared" si="2"/>
        <v>282.44399145299144</v>
      </c>
      <c r="K46" s="37">
        <v>261447.29261851389</v>
      </c>
      <c r="L46" s="34">
        <v>0</v>
      </c>
      <c r="M46" s="37">
        <f t="shared" si="3"/>
        <v>324568.10119558685</v>
      </c>
      <c r="N46" s="34">
        <v>1</v>
      </c>
      <c r="O46" s="19"/>
    </row>
    <row r="47" spans="1:15" s="20" customFormat="1" ht="15" x14ac:dyDescent="0.25">
      <c r="A47" s="35">
        <v>107910</v>
      </c>
      <c r="B47" s="34" t="s">
        <v>433</v>
      </c>
      <c r="C47" s="36">
        <v>710.78599999999994</v>
      </c>
      <c r="D47" s="37">
        <v>214186220</v>
      </c>
      <c r="E47" s="36">
        <v>680.15100000000007</v>
      </c>
      <c r="F47" s="38">
        <v>458</v>
      </c>
      <c r="G47" s="45">
        <f t="shared" si="0"/>
        <v>1.5519344978165939</v>
      </c>
      <c r="H47" s="34">
        <v>48</v>
      </c>
      <c r="I47" s="36">
        <f t="shared" si="1"/>
        <v>74.492855895196499</v>
      </c>
      <c r="J47" s="36">
        <f t="shared" si="2"/>
        <v>605.65814410480357</v>
      </c>
      <c r="K47" s="37">
        <v>314909.80679290328</v>
      </c>
      <c r="L47" s="34">
        <v>0</v>
      </c>
      <c r="M47" s="37">
        <f t="shared" si="3"/>
        <v>353642.10336274625</v>
      </c>
      <c r="N47" s="34">
        <v>1</v>
      </c>
      <c r="O47" s="19"/>
    </row>
    <row r="48" spans="1:15" s="20" customFormat="1" ht="15" x14ac:dyDescent="0.25">
      <c r="A48" s="35">
        <v>185904</v>
      </c>
      <c r="B48" s="34" t="s">
        <v>369</v>
      </c>
      <c r="C48" s="36">
        <v>329.04700000000003</v>
      </c>
      <c r="D48" s="37">
        <v>69152904</v>
      </c>
      <c r="E48" s="36">
        <v>294.38300000000004</v>
      </c>
      <c r="F48" s="38">
        <v>201</v>
      </c>
      <c r="G48" s="45">
        <f t="shared" si="0"/>
        <v>1.6370497512437812</v>
      </c>
      <c r="H48" s="34">
        <v>97</v>
      </c>
      <c r="I48" s="36">
        <f t="shared" si="1"/>
        <v>158.79382587064677</v>
      </c>
      <c r="J48" s="36">
        <f t="shared" si="2"/>
        <v>135.58917412935327</v>
      </c>
      <c r="K48" s="37">
        <v>234907.93965684157</v>
      </c>
      <c r="L48" s="34">
        <v>0</v>
      </c>
      <c r="M48" s="37">
        <f t="shared" si="3"/>
        <v>510017.88633971266</v>
      </c>
      <c r="N48" s="34">
        <v>1</v>
      </c>
      <c r="O48" s="19"/>
    </row>
    <row r="49" spans="1:15" s="20" customFormat="1" ht="15" x14ac:dyDescent="0.25">
      <c r="A49" s="35">
        <v>19914</v>
      </c>
      <c r="B49" s="34" t="s">
        <v>446</v>
      </c>
      <c r="C49" s="36">
        <v>200.75700000000001</v>
      </c>
      <c r="D49" s="37">
        <v>39919032</v>
      </c>
      <c r="E49" s="36">
        <v>146.74</v>
      </c>
      <c r="F49" s="38">
        <v>110</v>
      </c>
      <c r="G49" s="45">
        <f t="shared" si="0"/>
        <v>1.8250636363636363</v>
      </c>
      <c r="H49" s="34">
        <v>13</v>
      </c>
      <c r="I49" s="36">
        <f t="shared" si="1"/>
        <v>23.725827272727273</v>
      </c>
      <c r="J49" s="36">
        <f t="shared" si="2"/>
        <v>123.01417272727274</v>
      </c>
      <c r="K49" s="37">
        <v>272039.19858252688</v>
      </c>
      <c r="L49" s="34">
        <v>0</v>
      </c>
      <c r="M49" s="37">
        <f t="shared" si="3"/>
        <v>324507.58408547012</v>
      </c>
      <c r="N49" s="34">
        <v>1</v>
      </c>
      <c r="O49" s="19"/>
    </row>
    <row r="50" spans="1:15" s="20" customFormat="1" ht="15" x14ac:dyDescent="0.25">
      <c r="A50" s="35">
        <v>160905</v>
      </c>
      <c r="B50" s="34" t="s">
        <v>223</v>
      </c>
      <c r="C50" s="36">
        <v>241.11699999999999</v>
      </c>
      <c r="D50" s="37">
        <v>27109119</v>
      </c>
      <c r="E50" s="36">
        <v>251.66800000000001</v>
      </c>
      <c r="F50" s="38">
        <v>92</v>
      </c>
      <c r="G50" s="45">
        <f t="shared" si="0"/>
        <v>2.6208369565217389</v>
      </c>
      <c r="H50" s="34">
        <v>76</v>
      </c>
      <c r="I50" s="36">
        <f t="shared" si="1"/>
        <v>199.18360869565214</v>
      </c>
      <c r="J50" s="36">
        <f t="shared" si="2"/>
        <v>52.484391304347866</v>
      </c>
      <c r="K50" s="37">
        <v>107717.7829521433</v>
      </c>
      <c r="L50" s="34">
        <v>0</v>
      </c>
      <c r="M50" s="37">
        <f t="shared" si="3"/>
        <v>516517.73653616232</v>
      </c>
      <c r="N50" s="34">
        <v>1</v>
      </c>
      <c r="O50" s="19"/>
    </row>
    <row r="51" spans="1:15" s="20" customFormat="1" ht="15" x14ac:dyDescent="0.25">
      <c r="A51" s="35">
        <v>109908</v>
      </c>
      <c r="B51" s="34" t="s">
        <v>150</v>
      </c>
      <c r="C51" s="36">
        <v>184.518</v>
      </c>
      <c r="D51" s="37">
        <v>43112515</v>
      </c>
      <c r="E51" s="36">
        <v>180.345</v>
      </c>
      <c r="F51" s="38">
        <v>112</v>
      </c>
      <c r="G51" s="45">
        <f t="shared" si="0"/>
        <v>1.6474821428571429</v>
      </c>
      <c r="H51" s="34">
        <v>68</v>
      </c>
      <c r="I51" s="36">
        <f t="shared" si="1"/>
        <v>112.02878571428572</v>
      </c>
      <c r="J51" s="36">
        <f t="shared" si="2"/>
        <v>68.316214285714281</v>
      </c>
      <c r="K51" s="37">
        <v>239055.78197343979</v>
      </c>
      <c r="L51" s="34">
        <v>0</v>
      </c>
      <c r="M51" s="37">
        <f t="shared" si="3"/>
        <v>631072.95172553684</v>
      </c>
      <c r="N51" s="34">
        <v>1</v>
      </c>
      <c r="O51" s="19"/>
    </row>
    <row r="52" spans="1:15" s="20" customFormat="1" ht="15" x14ac:dyDescent="0.25">
      <c r="A52" s="35">
        <v>169908</v>
      </c>
      <c r="B52" s="34" t="s">
        <v>235</v>
      </c>
      <c r="C52" s="36">
        <v>209.87200000000001</v>
      </c>
      <c r="D52" s="37">
        <v>34591025</v>
      </c>
      <c r="E52" s="36">
        <v>160.821</v>
      </c>
      <c r="F52" s="38">
        <v>138</v>
      </c>
      <c r="G52" s="45">
        <f t="shared" si="0"/>
        <v>1.5208115942028986</v>
      </c>
      <c r="H52" s="34">
        <v>87</v>
      </c>
      <c r="I52" s="36">
        <f t="shared" si="1"/>
        <v>132.31060869565218</v>
      </c>
      <c r="J52" s="36">
        <f t="shared" si="2"/>
        <v>28.51039130434782</v>
      </c>
      <c r="K52" s="37">
        <v>215090.22453535299</v>
      </c>
      <c r="L52" s="34">
        <v>0</v>
      </c>
      <c r="M52" s="37">
        <f t="shared" si="3"/>
        <v>1213277.8056513341</v>
      </c>
      <c r="N52" s="34">
        <v>1</v>
      </c>
      <c r="O52" s="19"/>
    </row>
    <row r="53" spans="1:15" s="20" customFormat="1" ht="15" x14ac:dyDescent="0.25">
      <c r="A53" s="35">
        <v>209902</v>
      </c>
      <c r="B53" s="34" t="s">
        <v>300</v>
      </c>
      <c r="C53" s="36">
        <v>276.94</v>
      </c>
      <c r="D53" s="37">
        <v>60696041</v>
      </c>
      <c r="E53" s="36">
        <v>239.83700000000002</v>
      </c>
      <c r="F53" s="38">
        <v>128</v>
      </c>
      <c r="G53" s="45">
        <f t="shared" si="0"/>
        <v>2.16359375</v>
      </c>
      <c r="H53" s="34">
        <v>56</v>
      </c>
      <c r="I53" s="36">
        <f t="shared" si="1"/>
        <v>121.16125</v>
      </c>
      <c r="J53" s="36">
        <f t="shared" si="2"/>
        <v>118.67575000000002</v>
      </c>
      <c r="K53" s="37">
        <v>253072.0489332338</v>
      </c>
      <c r="L53" s="34">
        <v>0</v>
      </c>
      <c r="M53" s="37">
        <f t="shared" si="3"/>
        <v>511444.34309452429</v>
      </c>
      <c r="N53" s="34">
        <v>1</v>
      </c>
      <c r="O53" s="19"/>
    </row>
    <row r="54" spans="1:15" s="20" customFormat="1" ht="15" x14ac:dyDescent="0.25">
      <c r="A54" s="35">
        <v>173901</v>
      </c>
      <c r="B54" s="34" t="s">
        <v>454</v>
      </c>
      <c r="C54" s="36">
        <v>313.25700000000001</v>
      </c>
      <c r="D54" s="37">
        <v>114334570</v>
      </c>
      <c r="E54" s="36">
        <v>359.815</v>
      </c>
      <c r="F54" s="38">
        <v>158</v>
      </c>
      <c r="G54" s="45">
        <f t="shared" si="0"/>
        <v>1.9826392405063291</v>
      </c>
      <c r="H54" s="34">
        <v>5</v>
      </c>
      <c r="I54" s="36">
        <f t="shared" si="1"/>
        <v>9.9131962025316458</v>
      </c>
      <c r="J54" s="36">
        <f t="shared" si="2"/>
        <v>349.90180379746835</v>
      </c>
      <c r="K54" s="37">
        <v>317759.32076205825</v>
      </c>
      <c r="L54" s="34">
        <v>0</v>
      </c>
      <c r="M54" s="37">
        <f t="shared" si="3"/>
        <v>326761.87650115578</v>
      </c>
      <c r="N54" s="34">
        <v>1</v>
      </c>
      <c r="O54" s="19"/>
    </row>
    <row r="55" spans="1:15" s="20" customFormat="1" ht="15" x14ac:dyDescent="0.25">
      <c r="A55" s="35">
        <v>198906</v>
      </c>
      <c r="B55" s="34" t="s">
        <v>287</v>
      </c>
      <c r="C55" s="36">
        <v>918.91300000000001</v>
      </c>
      <c r="D55" s="37">
        <v>69320508</v>
      </c>
      <c r="E55" s="36">
        <v>917.15200000000004</v>
      </c>
      <c r="F55" s="38">
        <v>599</v>
      </c>
      <c r="G55" s="45">
        <f t="shared" si="0"/>
        <v>1.5340784641068448</v>
      </c>
      <c r="H55" s="34">
        <v>540</v>
      </c>
      <c r="I55" s="36">
        <f t="shared" si="1"/>
        <v>828.40237061769619</v>
      </c>
      <c r="J55" s="36">
        <f t="shared" si="2"/>
        <v>88.749629382303851</v>
      </c>
      <c r="K55" s="37">
        <v>75582.354942256017</v>
      </c>
      <c r="L55" s="34">
        <v>0</v>
      </c>
      <c r="M55" s="37">
        <f t="shared" si="3"/>
        <v>781079.40824620612</v>
      </c>
      <c r="N55" s="34">
        <v>1</v>
      </c>
      <c r="O55" s="19"/>
    </row>
    <row r="56" spans="1:15" s="20" customFormat="1" ht="15" x14ac:dyDescent="0.25">
      <c r="A56" s="35">
        <v>94903</v>
      </c>
      <c r="B56" s="34" t="s">
        <v>451</v>
      </c>
      <c r="C56" s="36">
        <v>2270.2130000000002</v>
      </c>
      <c r="D56" s="37">
        <v>706881629</v>
      </c>
      <c r="E56" s="36">
        <v>2233.6240000000003</v>
      </c>
      <c r="F56" s="38">
        <v>1808</v>
      </c>
      <c r="G56" s="45">
        <f t="shared" si="0"/>
        <v>1.2556487831858407</v>
      </c>
      <c r="H56" s="34">
        <v>96</v>
      </c>
      <c r="I56" s="36">
        <f t="shared" si="1"/>
        <v>120.54228318584072</v>
      </c>
      <c r="J56" s="36">
        <f t="shared" si="2"/>
        <v>2113.0817168141593</v>
      </c>
      <c r="K56" s="37">
        <v>316472.97351747652</v>
      </c>
      <c r="L56" s="34">
        <v>0</v>
      </c>
      <c r="M56" s="37">
        <f t="shared" si="3"/>
        <v>334526.40443349624</v>
      </c>
      <c r="N56" s="34">
        <v>1</v>
      </c>
      <c r="O56" s="19"/>
    </row>
    <row r="57" spans="1:15" s="20" customFormat="1" ht="15" x14ac:dyDescent="0.25">
      <c r="A57" s="35">
        <v>139911</v>
      </c>
      <c r="B57" s="34" t="s">
        <v>412</v>
      </c>
      <c r="C57" s="36">
        <v>3537.5509999999999</v>
      </c>
      <c r="D57" s="37">
        <v>1073904662</v>
      </c>
      <c r="E57" s="36">
        <v>3693.1330000000003</v>
      </c>
      <c r="F57" s="38">
        <v>2705</v>
      </c>
      <c r="G57" s="45">
        <f t="shared" si="0"/>
        <v>1.3077822550831792</v>
      </c>
      <c r="H57" s="34">
        <v>457</v>
      </c>
      <c r="I57" s="36">
        <f t="shared" si="1"/>
        <v>597.65649057301289</v>
      </c>
      <c r="J57" s="36">
        <f t="shared" si="2"/>
        <v>3095.4765094269874</v>
      </c>
      <c r="K57" s="37">
        <v>290784.18296876934</v>
      </c>
      <c r="L57" s="34">
        <v>0</v>
      </c>
      <c r="M57" s="37">
        <f t="shared" si="3"/>
        <v>346927.09142825752</v>
      </c>
      <c r="N57" s="34">
        <v>1</v>
      </c>
      <c r="O57" s="19"/>
    </row>
    <row r="58" spans="1:15" s="20" customFormat="1" ht="15" x14ac:dyDescent="0.25">
      <c r="A58" s="35">
        <v>244905</v>
      </c>
      <c r="B58" s="34" t="s">
        <v>10</v>
      </c>
      <c r="C58" s="36">
        <v>325.72800000000001</v>
      </c>
      <c r="D58" s="37">
        <v>39717196</v>
      </c>
      <c r="E58" s="36">
        <v>345.97300000000001</v>
      </c>
      <c r="F58" s="38">
        <v>205</v>
      </c>
      <c r="G58" s="45">
        <f t="shared" si="0"/>
        <v>1.5889170731707318</v>
      </c>
      <c r="H58" s="34">
        <v>176</v>
      </c>
      <c r="I58" s="36">
        <f t="shared" si="1"/>
        <v>279.64940487804881</v>
      </c>
      <c r="J58" s="36">
        <f t="shared" si="2"/>
        <v>66.3235951219512</v>
      </c>
      <c r="K58" s="37">
        <v>114798.54208276368</v>
      </c>
      <c r="L58" s="34">
        <v>0</v>
      </c>
      <c r="M58" s="37">
        <f t="shared" si="3"/>
        <v>598839.6124632688</v>
      </c>
      <c r="N58" s="34">
        <v>1</v>
      </c>
      <c r="O58" s="19"/>
    </row>
    <row r="59" spans="1:15" s="20" customFormat="1" ht="15" x14ac:dyDescent="0.25">
      <c r="A59" s="35">
        <v>145907</v>
      </c>
      <c r="B59" s="34" t="s">
        <v>449</v>
      </c>
      <c r="C59" s="36">
        <v>313.09300000000002</v>
      </c>
      <c r="D59" s="37">
        <v>103597364</v>
      </c>
      <c r="E59" s="36">
        <v>329.76</v>
      </c>
      <c r="F59" s="38">
        <v>188</v>
      </c>
      <c r="G59" s="45">
        <f t="shared" si="0"/>
        <v>1.6653882978723404</v>
      </c>
      <c r="H59" s="34">
        <v>22</v>
      </c>
      <c r="I59" s="36">
        <f t="shared" si="1"/>
        <v>36.638542553191492</v>
      </c>
      <c r="J59" s="36">
        <f t="shared" si="2"/>
        <v>293.12145744680851</v>
      </c>
      <c r="K59" s="37">
        <v>314159.88597768074</v>
      </c>
      <c r="L59" s="34">
        <v>0</v>
      </c>
      <c r="M59" s="37">
        <f t="shared" si="3"/>
        <v>353428.11441499251</v>
      </c>
      <c r="N59" s="34">
        <v>1</v>
      </c>
      <c r="O59" s="19"/>
    </row>
    <row r="60" spans="1:15" s="20" customFormat="1" ht="15" x14ac:dyDescent="0.25">
      <c r="A60" s="35">
        <v>200906</v>
      </c>
      <c r="B60" s="34" t="s">
        <v>418</v>
      </c>
      <c r="C60" s="36">
        <v>137.083</v>
      </c>
      <c r="D60" s="37">
        <v>5607941</v>
      </c>
      <c r="E60" s="36">
        <v>130.16300000000001</v>
      </c>
      <c r="F60" s="38">
        <v>72</v>
      </c>
      <c r="G60" s="45">
        <f t="shared" si="0"/>
        <v>1.9039305555555555</v>
      </c>
      <c r="H60" s="34">
        <v>69</v>
      </c>
      <c r="I60" s="36">
        <f t="shared" si="1"/>
        <v>131.37120833333333</v>
      </c>
      <c r="J60" s="36">
        <f t="shared" si="2"/>
        <v>5.7117916666666666</v>
      </c>
      <c r="K60" s="37">
        <v>43083.987000914232</v>
      </c>
      <c r="L60" s="34">
        <v>0</v>
      </c>
      <c r="M60" s="37">
        <f t="shared" si="3"/>
        <v>981818.19773421937</v>
      </c>
      <c r="N60" s="34">
        <v>1</v>
      </c>
      <c r="O60" s="19"/>
    </row>
    <row r="61" spans="1:15" s="20" customFormat="1" ht="15" x14ac:dyDescent="0.25">
      <c r="A61" s="35">
        <v>48903</v>
      </c>
      <c r="B61" s="34" t="s">
        <v>48</v>
      </c>
      <c r="C61" s="36">
        <v>475.23599999999999</v>
      </c>
      <c r="D61" s="37">
        <v>83872342</v>
      </c>
      <c r="E61" s="36">
        <v>444.77</v>
      </c>
      <c r="F61" s="38">
        <v>247</v>
      </c>
      <c r="G61" s="45">
        <f t="shared" si="0"/>
        <v>1.9240323886639676</v>
      </c>
      <c r="H61" s="34">
        <v>173</v>
      </c>
      <c r="I61" s="36">
        <f t="shared" si="1"/>
        <v>332.85760323886637</v>
      </c>
      <c r="J61" s="36">
        <f t="shared" si="2"/>
        <v>111.91239676113361</v>
      </c>
      <c r="K61" s="37">
        <v>188574.63857724218</v>
      </c>
      <c r="L61" s="34">
        <v>0</v>
      </c>
      <c r="M61" s="37">
        <f t="shared" si="3"/>
        <v>749446.39224390441</v>
      </c>
      <c r="N61" s="34">
        <v>1</v>
      </c>
      <c r="O61" s="19"/>
    </row>
    <row r="62" spans="1:15" s="20" customFormat="1" ht="15" x14ac:dyDescent="0.25">
      <c r="A62" s="35">
        <v>249906</v>
      </c>
      <c r="B62" s="34" t="s">
        <v>445</v>
      </c>
      <c r="C62" s="36">
        <v>1556.38</v>
      </c>
      <c r="D62" s="37">
        <v>406958034</v>
      </c>
      <c r="E62" s="36">
        <v>1578.6970000000001</v>
      </c>
      <c r="F62" s="38">
        <v>1129</v>
      </c>
      <c r="G62" s="45">
        <f t="shared" si="0"/>
        <v>1.3785473870682021</v>
      </c>
      <c r="H62" s="34">
        <v>235</v>
      </c>
      <c r="I62" s="36">
        <f t="shared" si="1"/>
        <v>323.95863596102748</v>
      </c>
      <c r="J62" s="36">
        <f t="shared" si="2"/>
        <v>1254.7383640389726</v>
      </c>
      <c r="K62" s="37">
        <v>257780.96366813895</v>
      </c>
      <c r="L62" s="34">
        <v>0</v>
      </c>
      <c r="M62" s="37">
        <f t="shared" si="3"/>
        <v>324336.96590738796</v>
      </c>
      <c r="N62" s="34">
        <v>1</v>
      </c>
      <c r="O62" s="19"/>
    </row>
    <row r="63" spans="1:15" s="20" customFormat="1" ht="15" x14ac:dyDescent="0.25">
      <c r="A63" s="35">
        <v>63906</v>
      </c>
      <c r="B63" s="34" t="s">
        <v>397</v>
      </c>
      <c r="C63" s="36">
        <v>286.53800000000001</v>
      </c>
      <c r="D63" s="37">
        <v>72817111</v>
      </c>
      <c r="E63" s="36">
        <v>277.834</v>
      </c>
      <c r="F63" s="38">
        <v>113</v>
      </c>
      <c r="G63" s="45">
        <f t="shared" si="0"/>
        <v>2.5357345132743365</v>
      </c>
      <c r="H63" s="34">
        <v>73</v>
      </c>
      <c r="I63" s="36">
        <f t="shared" si="1"/>
        <v>185.10861946902656</v>
      </c>
      <c r="J63" s="36">
        <f t="shared" si="2"/>
        <v>92.725380530973439</v>
      </c>
      <c r="K63" s="37">
        <v>262088.55287689771</v>
      </c>
      <c r="L63" s="34">
        <v>0</v>
      </c>
      <c r="M63" s="37">
        <f t="shared" si="3"/>
        <v>785298.59444121236</v>
      </c>
      <c r="N63" s="34">
        <v>1</v>
      </c>
      <c r="O63" s="19"/>
    </row>
    <row r="64" spans="1:15" s="20" customFormat="1" ht="15" x14ac:dyDescent="0.25">
      <c r="A64" s="35">
        <v>227904</v>
      </c>
      <c r="B64" s="34" t="s">
        <v>453</v>
      </c>
      <c r="C64" s="36">
        <v>29663.328000000001</v>
      </c>
      <c r="D64" s="37">
        <v>9660963609</v>
      </c>
      <c r="E64" s="36">
        <v>30474.294999999998</v>
      </c>
      <c r="F64" s="38">
        <v>24027</v>
      </c>
      <c r="G64" s="45">
        <f t="shared" si="0"/>
        <v>1.2345830940192284</v>
      </c>
      <c r="H64" s="34">
        <v>198</v>
      </c>
      <c r="I64" s="36">
        <f t="shared" si="1"/>
        <v>244.44745261580721</v>
      </c>
      <c r="J64" s="36">
        <f t="shared" si="2"/>
        <v>30229.84754738419</v>
      </c>
      <c r="K64" s="37">
        <v>317020.08558360417</v>
      </c>
      <c r="L64" s="34">
        <v>0</v>
      </c>
      <c r="M64" s="37">
        <f t="shared" si="3"/>
        <v>319583.60338591819</v>
      </c>
      <c r="N64" s="34">
        <v>1</v>
      </c>
      <c r="O64" s="19"/>
    </row>
    <row r="65" spans="1:15" s="20" customFormat="1" ht="15" x14ac:dyDescent="0.25">
      <c r="A65" s="35">
        <v>61903</v>
      </c>
      <c r="B65" s="34" t="s">
        <v>452</v>
      </c>
      <c r="C65" s="36">
        <v>1849.87</v>
      </c>
      <c r="D65" s="37">
        <v>579738167</v>
      </c>
      <c r="E65" s="36">
        <v>1830.9740000000002</v>
      </c>
      <c r="F65" s="38">
        <v>1391</v>
      </c>
      <c r="G65" s="45">
        <f t="shared" si="0"/>
        <v>1.3298849748382457</v>
      </c>
      <c r="H65" s="34">
        <v>40</v>
      </c>
      <c r="I65" s="36">
        <f t="shared" si="1"/>
        <v>53.195398993529828</v>
      </c>
      <c r="J65" s="36">
        <f t="shared" si="2"/>
        <v>1777.7786010064704</v>
      </c>
      <c r="K65" s="37">
        <v>316628.29018871923</v>
      </c>
      <c r="L65" s="34">
        <v>0</v>
      </c>
      <c r="M65" s="37">
        <f t="shared" si="3"/>
        <v>326102.56793044275</v>
      </c>
      <c r="N65" s="34">
        <v>1</v>
      </c>
      <c r="O65" s="19"/>
    </row>
    <row r="66" spans="1:15" s="20" customFormat="1" ht="15" x14ac:dyDescent="0.25">
      <c r="A66" s="35">
        <v>66005</v>
      </c>
      <c r="B66" s="34" t="s">
        <v>80</v>
      </c>
      <c r="C66" s="36">
        <v>100.173</v>
      </c>
      <c r="D66" s="37">
        <v>22883194</v>
      </c>
      <c r="E66" s="36">
        <v>93.192999999999998</v>
      </c>
      <c r="F66" s="38">
        <v>34</v>
      </c>
      <c r="G66" s="45">
        <f t="shared" si="0"/>
        <v>2.9462647058823528</v>
      </c>
      <c r="H66" s="34">
        <v>14</v>
      </c>
      <c r="I66" s="36">
        <f t="shared" si="1"/>
        <v>41.247705882352939</v>
      </c>
      <c r="J66" s="36">
        <f t="shared" si="2"/>
        <v>51.945294117647059</v>
      </c>
      <c r="K66" s="37">
        <v>245546.27493481271</v>
      </c>
      <c r="L66" s="34">
        <v>0</v>
      </c>
      <c r="M66" s="37">
        <f t="shared" si="3"/>
        <v>440524.87118801451</v>
      </c>
      <c r="N66" s="34">
        <v>1</v>
      </c>
      <c r="O66" s="19"/>
    </row>
    <row r="67" spans="1:15" s="20" customFormat="1" ht="15" x14ac:dyDescent="0.25">
      <c r="A67" s="35">
        <v>137903</v>
      </c>
      <c r="B67" s="34" t="s">
        <v>190</v>
      </c>
      <c r="C67" s="36">
        <v>751.29100000000005</v>
      </c>
      <c r="D67" s="37">
        <v>219079847</v>
      </c>
      <c r="E67" s="36">
        <v>768.44600000000003</v>
      </c>
      <c r="F67" s="38">
        <v>412</v>
      </c>
      <c r="G67" s="45">
        <f t="shared" si="0"/>
        <v>1.8235218446601944</v>
      </c>
      <c r="H67" s="34">
        <v>147</v>
      </c>
      <c r="I67" s="36">
        <f t="shared" si="1"/>
        <v>268.0577111650486</v>
      </c>
      <c r="J67" s="36">
        <f t="shared" si="2"/>
        <v>500.38828883495142</v>
      </c>
      <c r="K67" s="37">
        <v>285094.65466669097</v>
      </c>
      <c r="L67" s="34">
        <v>0</v>
      </c>
      <c r="M67" s="37">
        <f t="shared" si="3"/>
        <v>437819.69300297019</v>
      </c>
      <c r="N67" s="34">
        <v>1</v>
      </c>
      <c r="O67" s="19"/>
    </row>
    <row r="68" spans="1:15" s="20" customFormat="1" ht="15" x14ac:dyDescent="0.25">
      <c r="A68" s="35">
        <v>160904</v>
      </c>
      <c r="B68" s="34" t="s">
        <v>442</v>
      </c>
      <c r="C68" s="36">
        <v>363.34100000000001</v>
      </c>
      <c r="D68" s="37">
        <v>63665374</v>
      </c>
      <c r="E68" s="36">
        <v>377.33100000000002</v>
      </c>
      <c r="F68" s="38">
        <v>183</v>
      </c>
      <c r="G68" s="45">
        <f t="shared" si="0"/>
        <v>1.9854699453551914</v>
      </c>
      <c r="H68" s="34">
        <v>92</v>
      </c>
      <c r="I68" s="36">
        <f t="shared" si="1"/>
        <v>182.6632349726776</v>
      </c>
      <c r="J68" s="36">
        <f t="shared" si="2"/>
        <v>194.66776502732242</v>
      </c>
      <c r="K68" s="37">
        <v>168725.5327550612</v>
      </c>
      <c r="L68" s="34">
        <v>0</v>
      </c>
      <c r="M68" s="37">
        <f t="shared" si="3"/>
        <v>327046.30882809131</v>
      </c>
      <c r="N68" s="34">
        <v>1</v>
      </c>
      <c r="O68" s="19"/>
    </row>
    <row r="69" spans="1:15" s="20" customFormat="1" ht="15" x14ac:dyDescent="0.25">
      <c r="A69" s="35">
        <v>91914</v>
      </c>
      <c r="B69" s="34" t="s">
        <v>120</v>
      </c>
      <c r="C69" s="36">
        <v>1237.1089999999999</v>
      </c>
      <c r="D69" s="37">
        <v>345022503</v>
      </c>
      <c r="E69" s="36">
        <v>1212.7820000000002</v>
      </c>
      <c r="F69" s="38">
        <v>845</v>
      </c>
      <c r="G69" s="45">
        <f t="shared" si="0"/>
        <v>1.4640343195266272</v>
      </c>
      <c r="H69" s="34">
        <v>166</v>
      </c>
      <c r="I69" s="36">
        <f t="shared" si="1"/>
        <v>243.02969704142012</v>
      </c>
      <c r="J69" s="36">
        <f t="shared" si="2"/>
        <v>969.75230295858</v>
      </c>
      <c r="K69" s="37">
        <v>284488.47608226369</v>
      </c>
      <c r="L69" s="34">
        <v>0</v>
      </c>
      <c r="M69" s="37">
        <f t="shared" si="3"/>
        <v>355784.15431175992</v>
      </c>
      <c r="N69" s="34">
        <v>1</v>
      </c>
      <c r="O69" s="19"/>
    </row>
    <row r="70" spans="1:15" s="20" customFormat="1" ht="15" x14ac:dyDescent="0.25">
      <c r="A70" s="35">
        <v>137904</v>
      </c>
      <c r="B70" s="34" t="s">
        <v>191</v>
      </c>
      <c r="C70" s="36">
        <v>935.32399999999996</v>
      </c>
      <c r="D70" s="37">
        <v>151777320</v>
      </c>
      <c r="E70" s="36">
        <v>933.03500000000008</v>
      </c>
      <c r="F70" s="38">
        <v>671</v>
      </c>
      <c r="G70" s="45">
        <f t="shared" si="0"/>
        <v>1.3939254843517137</v>
      </c>
      <c r="H70" s="34">
        <v>660</v>
      </c>
      <c r="I70" s="36">
        <f t="shared" si="1"/>
        <v>919.99081967213101</v>
      </c>
      <c r="J70" s="36">
        <f t="shared" si="2"/>
        <v>13.044180327869071</v>
      </c>
      <c r="K70" s="37">
        <v>162670.55362339033</v>
      </c>
      <c r="L70" s="34">
        <v>0</v>
      </c>
      <c r="M70" s="37">
        <f t="shared" si="3"/>
        <v>11635634.910361188</v>
      </c>
      <c r="N70" s="34">
        <v>1</v>
      </c>
      <c r="O70" s="19"/>
    </row>
    <row r="71" spans="1:15" s="20" customFormat="1" ht="15" x14ac:dyDescent="0.25">
      <c r="A71" s="35">
        <v>85903</v>
      </c>
      <c r="B71" s="34" t="s">
        <v>111</v>
      </c>
      <c r="C71" s="36">
        <v>264.702</v>
      </c>
      <c r="D71" s="37">
        <v>58744679</v>
      </c>
      <c r="E71" s="36">
        <v>278.58300000000003</v>
      </c>
      <c r="F71" s="38">
        <v>156</v>
      </c>
      <c r="G71" s="45">
        <f t="shared" si="0"/>
        <v>1.6968076923076922</v>
      </c>
      <c r="H71" s="34">
        <v>128</v>
      </c>
      <c r="I71" s="36">
        <f t="shared" si="1"/>
        <v>217.19138461538461</v>
      </c>
      <c r="J71" s="36">
        <f t="shared" si="2"/>
        <v>61.39161538461542</v>
      </c>
      <c r="K71" s="37">
        <v>210869.57567403608</v>
      </c>
      <c r="L71" s="34">
        <v>0</v>
      </c>
      <c r="M71" s="37">
        <f t="shared" si="3"/>
        <v>956884.39914746513</v>
      </c>
      <c r="N71" s="34">
        <v>1</v>
      </c>
      <c r="O71" s="19"/>
    </row>
    <row r="72" spans="1:15" s="20" customFormat="1" ht="15" x14ac:dyDescent="0.25">
      <c r="A72" s="35">
        <v>117907</v>
      </c>
      <c r="B72" s="34" t="s">
        <v>161</v>
      </c>
      <c r="C72" s="36">
        <v>203.31299999999999</v>
      </c>
      <c r="D72" s="37">
        <v>49134049</v>
      </c>
      <c r="E72" s="36">
        <v>207.97800000000001</v>
      </c>
      <c r="F72" s="38">
        <v>101</v>
      </c>
      <c r="G72" s="45">
        <f t="shared" si="0"/>
        <v>2.0129999999999999</v>
      </c>
      <c r="H72" s="34">
        <v>90</v>
      </c>
      <c r="I72" s="36">
        <f t="shared" si="1"/>
        <v>181.17</v>
      </c>
      <c r="J72" s="36">
        <f t="shared" si="2"/>
        <v>26.808000000000021</v>
      </c>
      <c r="K72" s="37">
        <v>236246.37702064641</v>
      </c>
      <c r="L72" s="34">
        <v>0</v>
      </c>
      <c r="M72" s="37">
        <f t="shared" si="3"/>
        <v>1832812.9289764236</v>
      </c>
      <c r="N72" s="34">
        <v>1</v>
      </c>
      <c r="O72" s="19"/>
    </row>
    <row r="73" spans="1:15" s="20" customFormat="1" ht="15" x14ac:dyDescent="0.25">
      <c r="A73" s="35">
        <v>63903</v>
      </c>
      <c r="B73" s="34" t="s">
        <v>78</v>
      </c>
      <c r="C73" s="36">
        <v>479.93700000000001</v>
      </c>
      <c r="D73" s="37">
        <v>150692216</v>
      </c>
      <c r="E73" s="36">
        <v>492.18200000000002</v>
      </c>
      <c r="F73" s="38">
        <v>263</v>
      </c>
      <c r="G73" s="45">
        <f t="shared" si="0"/>
        <v>1.8248555133079849</v>
      </c>
      <c r="H73" s="34">
        <v>18</v>
      </c>
      <c r="I73" s="36">
        <f t="shared" si="1"/>
        <v>32.847399239543726</v>
      </c>
      <c r="J73" s="36">
        <f t="shared" si="2"/>
        <v>459.33460076045628</v>
      </c>
      <c r="K73" s="37">
        <v>306171.73322063789</v>
      </c>
      <c r="L73" s="34">
        <v>0</v>
      </c>
      <c r="M73" s="37">
        <f t="shared" si="3"/>
        <v>328066.32844667026</v>
      </c>
      <c r="N73" s="34">
        <v>1</v>
      </c>
      <c r="O73" s="19"/>
    </row>
    <row r="74" spans="1:15" s="20" customFormat="1" ht="15" x14ac:dyDescent="0.25">
      <c r="A74" s="35">
        <v>72903</v>
      </c>
      <c r="B74" s="34" t="s">
        <v>399</v>
      </c>
      <c r="C74" s="36">
        <v>4435.9030000000002</v>
      </c>
      <c r="D74" s="37">
        <v>1464557035</v>
      </c>
      <c r="E74" s="36">
        <v>4627.6379999999999</v>
      </c>
      <c r="F74" s="38">
        <v>3675</v>
      </c>
      <c r="G74" s="45">
        <f t="shared" si="0"/>
        <v>1.2070484353741497</v>
      </c>
      <c r="H74" s="34">
        <v>220</v>
      </c>
      <c r="I74" s="36">
        <f t="shared" si="1"/>
        <v>265.55065578231296</v>
      </c>
      <c r="J74" s="36">
        <f t="shared" si="2"/>
        <v>4362.0873442176871</v>
      </c>
      <c r="K74" s="37">
        <v>316480.46692502743</v>
      </c>
      <c r="L74" s="34">
        <v>0</v>
      </c>
      <c r="M74" s="37">
        <f t="shared" si="3"/>
        <v>335746.8384812132</v>
      </c>
      <c r="N74" s="34">
        <v>1</v>
      </c>
      <c r="O74" s="19"/>
    </row>
    <row r="75" spans="1:15" s="20" customFormat="1" ht="15" x14ac:dyDescent="0.25">
      <c r="A75" s="35">
        <v>112910</v>
      </c>
      <c r="B75" s="34" t="s">
        <v>447</v>
      </c>
      <c r="C75" s="36">
        <v>339.404</v>
      </c>
      <c r="D75" s="37">
        <v>96263546</v>
      </c>
      <c r="E75" s="36">
        <v>349.709</v>
      </c>
      <c r="F75" s="38">
        <v>204</v>
      </c>
      <c r="G75" s="45">
        <f t="shared" si="0"/>
        <v>1.6637450980392157</v>
      </c>
      <c r="H75" s="34">
        <v>44</v>
      </c>
      <c r="I75" s="36">
        <f t="shared" si="1"/>
        <v>73.204784313725483</v>
      </c>
      <c r="J75" s="36">
        <f t="shared" si="2"/>
        <v>276.50421568627451</v>
      </c>
      <c r="K75" s="37">
        <v>275267.56817811378</v>
      </c>
      <c r="L75" s="34">
        <v>0</v>
      </c>
      <c r="M75" s="37">
        <f t="shared" si="3"/>
        <v>348144.9487526872</v>
      </c>
      <c r="N75" s="34">
        <v>1</v>
      </c>
      <c r="O75" s="19"/>
    </row>
    <row r="76" spans="1:15" s="20" customFormat="1" ht="15" x14ac:dyDescent="0.25">
      <c r="A76" s="35">
        <v>143905</v>
      </c>
      <c r="B76" s="34" t="s">
        <v>199</v>
      </c>
      <c r="C76" s="36">
        <v>204.892</v>
      </c>
      <c r="D76" s="37">
        <v>66129011</v>
      </c>
      <c r="E76" s="36">
        <v>222.37800000000001</v>
      </c>
      <c r="F76" s="38">
        <v>137</v>
      </c>
      <c r="G76" s="45">
        <f t="shared" si="0"/>
        <v>1.4955620437956203</v>
      </c>
      <c r="H76" s="34">
        <v>93</v>
      </c>
      <c r="I76" s="36">
        <f t="shared" si="1"/>
        <v>139.08727007299268</v>
      </c>
      <c r="J76" s="36">
        <f t="shared" si="2"/>
        <v>83.290729927007334</v>
      </c>
      <c r="K76" s="37">
        <v>297372.09166374372</v>
      </c>
      <c r="L76" s="34">
        <v>0</v>
      </c>
      <c r="M76" s="37">
        <f t="shared" si="3"/>
        <v>793954.03375565109</v>
      </c>
      <c r="N76" s="34">
        <v>1</v>
      </c>
      <c r="O76" s="19"/>
    </row>
    <row r="77" spans="1:15" s="20" customFormat="1" ht="15" x14ac:dyDescent="0.25">
      <c r="A77" s="35">
        <v>226908</v>
      </c>
      <c r="B77" s="34" t="s">
        <v>316</v>
      </c>
      <c r="C77" s="36">
        <v>403.548</v>
      </c>
      <c r="D77" s="37">
        <v>121925944</v>
      </c>
      <c r="E77" s="36">
        <v>445.78200000000004</v>
      </c>
      <c r="F77" s="38">
        <v>249</v>
      </c>
      <c r="G77" s="45">
        <f t="shared" si="0"/>
        <v>1.6206746987951808</v>
      </c>
      <c r="H77" s="34">
        <v>98</v>
      </c>
      <c r="I77" s="36">
        <f t="shared" si="1"/>
        <v>158.82612048192772</v>
      </c>
      <c r="J77" s="36">
        <f t="shared" si="2"/>
        <v>286.95587951807232</v>
      </c>
      <c r="K77" s="37">
        <v>273510.24491791951</v>
      </c>
      <c r="L77" s="34">
        <v>0</v>
      </c>
      <c r="M77" s="37">
        <f t="shared" si="3"/>
        <v>424894.39214407583</v>
      </c>
      <c r="N77" s="34">
        <v>1</v>
      </c>
      <c r="O77" s="19"/>
    </row>
    <row r="78" spans="1:15" s="20" customFormat="1" ht="15" x14ac:dyDescent="0.25">
      <c r="A78" s="35">
        <v>143904</v>
      </c>
      <c r="B78" s="34" t="s">
        <v>198</v>
      </c>
      <c r="C78" s="36">
        <v>165.7</v>
      </c>
      <c r="D78" s="37">
        <v>56822830</v>
      </c>
      <c r="E78" s="36">
        <v>187.16</v>
      </c>
      <c r="F78" s="38">
        <v>101</v>
      </c>
      <c r="G78" s="45">
        <f t="shared" si="0"/>
        <v>1.6405940594059405</v>
      </c>
      <c r="H78" s="34">
        <v>75</v>
      </c>
      <c r="I78" s="36">
        <f t="shared" si="1"/>
        <v>123.04455445544554</v>
      </c>
      <c r="J78" s="36">
        <f t="shared" si="2"/>
        <v>64.115445544554461</v>
      </c>
      <c r="K78" s="37">
        <v>303605.63154520199</v>
      </c>
      <c r="L78" s="34">
        <v>0</v>
      </c>
      <c r="M78" s="37">
        <f t="shared" si="3"/>
        <v>886258.05400530598</v>
      </c>
      <c r="N78" s="34">
        <v>1</v>
      </c>
      <c r="O78" s="19"/>
    </row>
    <row r="79" spans="1:15" s="20" customFormat="1" ht="15" x14ac:dyDescent="0.25">
      <c r="A79" s="35">
        <v>110908</v>
      </c>
      <c r="B79" s="34" t="s">
        <v>153</v>
      </c>
      <c r="C79" s="36">
        <v>288.33800000000002</v>
      </c>
      <c r="D79" s="37">
        <v>59689518</v>
      </c>
      <c r="E79" s="36">
        <v>266.04300000000001</v>
      </c>
      <c r="F79" s="38">
        <v>183</v>
      </c>
      <c r="G79" s="45">
        <f t="shared" ref="G79:G142" si="4">C79/F79</f>
        <v>1.5756174863387979</v>
      </c>
      <c r="H79" s="34">
        <v>114</v>
      </c>
      <c r="I79" s="36">
        <f t="shared" ref="I79:I142" si="5">G79*H79</f>
        <v>179.62039344262297</v>
      </c>
      <c r="J79" s="36">
        <f t="shared" ref="J79:J142" si="6">IF(E79-I79&gt;0,E79-I79,((F79-H79)*G79))</f>
        <v>86.422606557377037</v>
      </c>
      <c r="K79" s="37">
        <v>224360.41542156719</v>
      </c>
      <c r="L79" s="34">
        <v>0</v>
      </c>
      <c r="M79" s="37">
        <f t="shared" ref="M79:M142" si="7">D79/J79</f>
        <v>690670.1889438082</v>
      </c>
      <c r="N79" s="34">
        <v>1</v>
      </c>
      <c r="O79" s="19"/>
    </row>
    <row r="80" spans="1:15" s="20" customFormat="1" ht="15" x14ac:dyDescent="0.25">
      <c r="A80" s="35">
        <v>224902</v>
      </c>
      <c r="B80" s="34" t="s">
        <v>421</v>
      </c>
      <c r="C80" s="36">
        <v>261.887</v>
      </c>
      <c r="D80" s="37">
        <v>39360563</v>
      </c>
      <c r="E80" s="36">
        <v>248.512</v>
      </c>
      <c r="F80" s="38">
        <v>141</v>
      </c>
      <c r="G80" s="45">
        <f t="shared" si="4"/>
        <v>1.8573546099290781</v>
      </c>
      <c r="H80" s="34">
        <v>73</v>
      </c>
      <c r="I80" s="36">
        <f t="shared" si="5"/>
        <v>135.58688652482269</v>
      </c>
      <c r="J80" s="36">
        <f t="shared" si="6"/>
        <v>112.92511347517731</v>
      </c>
      <c r="K80" s="37">
        <v>158384.95927762039</v>
      </c>
      <c r="L80" s="34">
        <v>0</v>
      </c>
      <c r="M80" s="37">
        <f t="shared" si="7"/>
        <v>348554.55787212524</v>
      </c>
      <c r="N80" s="34">
        <v>1</v>
      </c>
      <c r="O80" s="19"/>
    </row>
    <row r="81" spans="1:15" s="20" customFormat="1" ht="15" x14ac:dyDescent="0.25">
      <c r="A81" s="35">
        <v>229903</v>
      </c>
      <c r="B81" s="34" t="s">
        <v>321</v>
      </c>
      <c r="C81" s="36">
        <v>2065.6149999999998</v>
      </c>
      <c r="D81" s="37">
        <v>626799106</v>
      </c>
      <c r="E81" s="36">
        <v>2068.9680000000003</v>
      </c>
      <c r="F81" s="38">
        <v>1368</v>
      </c>
      <c r="G81" s="45">
        <f t="shared" si="4"/>
        <v>1.5099524853801167</v>
      </c>
      <c r="H81" s="34">
        <v>122</v>
      </c>
      <c r="I81" s="36">
        <f t="shared" si="5"/>
        <v>184.21420321637424</v>
      </c>
      <c r="J81" s="36">
        <f t="shared" si="6"/>
        <v>1884.7537967836261</v>
      </c>
      <c r="K81" s="37">
        <v>302952.53769028804</v>
      </c>
      <c r="L81" s="34">
        <v>0</v>
      </c>
      <c r="M81" s="37">
        <f t="shared" si="7"/>
        <v>332562.85625721858</v>
      </c>
      <c r="N81" s="34">
        <v>1</v>
      </c>
      <c r="O81" s="19"/>
    </row>
    <row r="82" spans="1:15" s="20" customFormat="1" ht="15" x14ac:dyDescent="0.25">
      <c r="A82" s="35">
        <v>95901</v>
      </c>
      <c r="B82" s="34" t="s">
        <v>128</v>
      </c>
      <c r="C82" s="36">
        <v>1153.3589999999999</v>
      </c>
      <c r="D82" s="37">
        <v>539023294</v>
      </c>
      <c r="E82" s="36">
        <v>1148.751</v>
      </c>
      <c r="F82" s="38">
        <v>769</v>
      </c>
      <c r="G82" s="45">
        <f t="shared" si="4"/>
        <v>1.499816644993498</v>
      </c>
      <c r="H82" s="34">
        <v>35</v>
      </c>
      <c r="I82" s="36">
        <f t="shared" si="5"/>
        <v>52.493582574772432</v>
      </c>
      <c r="J82" s="36">
        <f t="shared" si="6"/>
        <v>1096.2574174252275</v>
      </c>
      <c r="K82" s="37">
        <v>469225.52755122737</v>
      </c>
      <c r="L82" s="34">
        <v>1</v>
      </c>
      <c r="M82" s="37">
        <f t="shared" si="7"/>
        <v>491694.09066896024</v>
      </c>
      <c r="N82" s="34">
        <v>1</v>
      </c>
      <c r="O82" s="19"/>
    </row>
    <row r="83" spans="1:15" s="20" customFormat="1" ht="15" x14ac:dyDescent="0.25">
      <c r="A83" s="35">
        <v>180903</v>
      </c>
      <c r="B83" s="34" t="s">
        <v>363</v>
      </c>
      <c r="C83" s="36">
        <v>298.48899999999998</v>
      </c>
      <c r="D83" s="37">
        <v>106236111</v>
      </c>
      <c r="E83" s="36">
        <v>288.10400000000004</v>
      </c>
      <c r="F83" s="38">
        <v>126</v>
      </c>
      <c r="G83" s="45">
        <f t="shared" si="4"/>
        <v>2.3689603174603171</v>
      </c>
      <c r="H83" s="34">
        <v>88</v>
      </c>
      <c r="I83" s="36">
        <f t="shared" si="5"/>
        <v>208.4685079365079</v>
      </c>
      <c r="J83" s="36">
        <f t="shared" si="6"/>
        <v>79.635492063492137</v>
      </c>
      <c r="K83" s="37">
        <v>368742.22850081907</v>
      </c>
      <c r="L83" s="34">
        <v>1</v>
      </c>
      <c r="M83" s="37">
        <f t="shared" si="7"/>
        <v>1334029.6926312656</v>
      </c>
      <c r="N83" s="34">
        <v>1</v>
      </c>
      <c r="O83" s="19"/>
    </row>
    <row r="84" spans="1:15" s="20" customFormat="1" ht="15" x14ac:dyDescent="0.25">
      <c r="A84" s="35">
        <v>15901</v>
      </c>
      <c r="B84" s="34" t="s">
        <v>8</v>
      </c>
      <c r="C84" s="36">
        <v>5416.0079999999998</v>
      </c>
      <c r="D84" s="37">
        <v>5984429783</v>
      </c>
      <c r="E84" s="36">
        <v>5433.8020000000006</v>
      </c>
      <c r="F84" s="38">
        <v>4807</v>
      </c>
      <c r="G84" s="45">
        <f t="shared" si="4"/>
        <v>1.1266919076346993</v>
      </c>
      <c r="H84" s="34">
        <v>341</v>
      </c>
      <c r="I84" s="36">
        <f t="shared" si="5"/>
        <v>384.20194050343247</v>
      </c>
      <c r="J84" s="36">
        <f t="shared" si="6"/>
        <v>5049.6000594965681</v>
      </c>
      <c r="K84" s="37">
        <v>1101333.7959314673</v>
      </c>
      <c r="L84" s="34">
        <v>1</v>
      </c>
      <c r="M84" s="37">
        <f t="shared" si="7"/>
        <v>1185129.4582717174</v>
      </c>
      <c r="N84" s="34">
        <v>1</v>
      </c>
      <c r="O84" s="19"/>
    </row>
    <row r="85" spans="1:15" s="20" customFormat="1" ht="15" x14ac:dyDescent="0.25">
      <c r="A85" s="35">
        <v>209901</v>
      </c>
      <c r="B85" s="34" t="s">
        <v>299</v>
      </c>
      <c r="C85" s="36">
        <v>884.32500000000005</v>
      </c>
      <c r="D85" s="37">
        <v>280869463</v>
      </c>
      <c r="E85" s="36">
        <v>818.99</v>
      </c>
      <c r="F85" s="38">
        <v>521</v>
      </c>
      <c r="G85" s="45">
        <f t="shared" si="4"/>
        <v>1.6973608445297506</v>
      </c>
      <c r="H85" s="34">
        <v>31</v>
      </c>
      <c r="I85" s="36">
        <f t="shared" si="5"/>
        <v>52.618186180422271</v>
      </c>
      <c r="J85" s="36">
        <f t="shared" si="6"/>
        <v>766.37181381957771</v>
      </c>
      <c r="K85" s="37">
        <v>342946.14464157069</v>
      </c>
      <c r="L85" s="34">
        <v>1</v>
      </c>
      <c r="M85" s="37">
        <f t="shared" si="7"/>
        <v>366492.42304483213</v>
      </c>
      <c r="N85" s="34">
        <v>1</v>
      </c>
      <c r="O85" s="19"/>
    </row>
    <row r="86" spans="1:15" s="20" customFormat="1" ht="15" x14ac:dyDescent="0.25">
      <c r="A86" s="35">
        <v>184907</v>
      </c>
      <c r="B86" s="34" t="s">
        <v>267</v>
      </c>
      <c r="C86" s="36">
        <v>5836.893</v>
      </c>
      <c r="D86" s="37">
        <v>2818829415</v>
      </c>
      <c r="E86" s="36">
        <v>5674.2220000000007</v>
      </c>
      <c r="F86" s="38">
        <v>5229</v>
      </c>
      <c r="G86" s="45">
        <f t="shared" si="4"/>
        <v>1.1162541594951234</v>
      </c>
      <c r="H86" s="34">
        <v>131</v>
      </c>
      <c r="I86" s="36">
        <f t="shared" si="5"/>
        <v>146.22929489386118</v>
      </c>
      <c r="J86" s="36">
        <f t="shared" si="6"/>
        <v>5527.9927051061395</v>
      </c>
      <c r="K86" s="37">
        <v>496778.1336366465</v>
      </c>
      <c r="L86" s="34">
        <v>1</v>
      </c>
      <c r="M86" s="37">
        <f t="shared" si="7"/>
        <v>509919.16331515444</v>
      </c>
      <c r="N86" s="34">
        <v>1</v>
      </c>
      <c r="O86" s="19"/>
    </row>
    <row r="87" spans="1:15" s="20" customFormat="1" ht="15" x14ac:dyDescent="0.25">
      <c r="A87" s="35">
        <v>43901</v>
      </c>
      <c r="B87" s="34" t="s">
        <v>38</v>
      </c>
      <c r="C87" s="36">
        <v>23712.580999999998</v>
      </c>
      <c r="D87" s="37">
        <v>10015227806</v>
      </c>
      <c r="E87" s="36">
        <v>24916.981</v>
      </c>
      <c r="F87" s="38">
        <v>20738</v>
      </c>
      <c r="G87" s="45">
        <f t="shared" si="4"/>
        <v>1.1434362522904811</v>
      </c>
      <c r="H87" s="34">
        <v>232</v>
      </c>
      <c r="I87" s="36">
        <f t="shared" si="5"/>
        <v>265.27721053139163</v>
      </c>
      <c r="J87" s="36">
        <f t="shared" si="6"/>
        <v>24651.703789468607</v>
      </c>
      <c r="K87" s="37">
        <v>401943.87137029163</v>
      </c>
      <c r="L87" s="34">
        <v>1</v>
      </c>
      <c r="M87" s="37">
        <f t="shared" si="7"/>
        <v>406269.19305588037</v>
      </c>
      <c r="N87" s="34">
        <v>1</v>
      </c>
      <c r="O87" s="19"/>
    </row>
    <row r="88" spans="1:15" s="20" customFormat="1" ht="15" x14ac:dyDescent="0.25">
      <c r="A88" s="35">
        <v>126901</v>
      </c>
      <c r="B88" s="34" t="s">
        <v>408</v>
      </c>
      <c r="C88" s="36">
        <v>4549.8789999999999</v>
      </c>
      <c r="D88" s="37">
        <v>1442178936</v>
      </c>
      <c r="E88" s="36">
        <v>4483.6410000000005</v>
      </c>
      <c r="F88" s="38">
        <v>3588</v>
      </c>
      <c r="G88" s="45">
        <f t="shared" si="4"/>
        <v>1.2680822185061316</v>
      </c>
      <c r="H88" s="34">
        <v>95</v>
      </c>
      <c r="I88" s="36">
        <f t="shared" si="5"/>
        <v>120.46781075808249</v>
      </c>
      <c r="J88" s="36">
        <f t="shared" si="6"/>
        <v>4363.1731892419184</v>
      </c>
      <c r="K88" s="37">
        <v>321653.52578406699</v>
      </c>
      <c r="L88" s="34">
        <v>1</v>
      </c>
      <c r="M88" s="37">
        <f t="shared" si="7"/>
        <v>330534.42378952919</v>
      </c>
      <c r="N88" s="34">
        <v>1</v>
      </c>
      <c r="O88" s="19"/>
    </row>
    <row r="89" spans="1:15" s="20" customFormat="1" ht="15" x14ac:dyDescent="0.25">
      <c r="A89" s="35">
        <v>249901</v>
      </c>
      <c r="B89" s="34" t="s">
        <v>370</v>
      </c>
      <c r="C89" s="36">
        <v>1041.9290000000001</v>
      </c>
      <c r="D89" s="37">
        <v>424402661</v>
      </c>
      <c r="E89" s="36">
        <v>1022.042</v>
      </c>
      <c r="F89" s="38">
        <v>712</v>
      </c>
      <c r="G89" s="45">
        <f t="shared" si="4"/>
        <v>1.4633834269662922</v>
      </c>
      <c r="H89" s="34">
        <v>65</v>
      </c>
      <c r="I89" s="36">
        <f t="shared" si="5"/>
        <v>95.119922752808989</v>
      </c>
      <c r="J89" s="36">
        <f t="shared" si="6"/>
        <v>926.92207724719105</v>
      </c>
      <c r="K89" s="37">
        <v>415249.72652787261</v>
      </c>
      <c r="L89" s="34">
        <v>1</v>
      </c>
      <c r="M89" s="37">
        <f t="shared" si="7"/>
        <v>457862.2857494207</v>
      </c>
      <c r="N89" s="34">
        <v>1</v>
      </c>
      <c r="O89" s="19"/>
    </row>
    <row r="90" spans="1:15" s="20" customFormat="1" ht="15" x14ac:dyDescent="0.25">
      <c r="A90" s="35">
        <v>36901</v>
      </c>
      <c r="B90" s="34" t="s">
        <v>394</v>
      </c>
      <c r="C90" s="36">
        <v>1829.6179999999999</v>
      </c>
      <c r="D90" s="37">
        <v>631722042</v>
      </c>
      <c r="E90" s="36">
        <v>1770.039</v>
      </c>
      <c r="F90" s="38">
        <v>1288</v>
      </c>
      <c r="G90" s="45">
        <f t="shared" si="4"/>
        <v>1.4205108695652173</v>
      </c>
      <c r="H90" s="34">
        <v>19</v>
      </c>
      <c r="I90" s="36">
        <f t="shared" si="5"/>
        <v>26.98970652173913</v>
      </c>
      <c r="J90" s="36">
        <f t="shared" si="6"/>
        <v>1743.0492934782608</v>
      </c>
      <c r="K90" s="37">
        <v>356897.24463698256</v>
      </c>
      <c r="L90" s="34">
        <v>1</v>
      </c>
      <c r="M90" s="37">
        <f t="shared" si="7"/>
        <v>362423.50940023991</v>
      </c>
      <c r="N90" s="34">
        <v>1</v>
      </c>
      <c r="O90" s="19"/>
    </row>
    <row r="91" spans="1:15" s="20" customFormat="1" ht="15" x14ac:dyDescent="0.25">
      <c r="A91" s="35">
        <v>93901</v>
      </c>
      <c r="B91" s="34" t="s">
        <v>123</v>
      </c>
      <c r="C91" s="36">
        <v>1171.9549999999999</v>
      </c>
      <c r="D91" s="37">
        <v>561535434</v>
      </c>
      <c r="E91" s="36">
        <v>1182.059</v>
      </c>
      <c r="F91" s="38">
        <v>836</v>
      </c>
      <c r="G91" s="45">
        <f t="shared" si="4"/>
        <v>1.4018600478468899</v>
      </c>
      <c r="H91" s="34">
        <v>216</v>
      </c>
      <c r="I91" s="36">
        <f t="shared" si="5"/>
        <v>302.80177033492822</v>
      </c>
      <c r="J91" s="36">
        <f t="shared" si="6"/>
        <v>879.25722966507169</v>
      </c>
      <c r="K91" s="37">
        <v>475048.56694970391</v>
      </c>
      <c r="L91" s="34">
        <v>1</v>
      </c>
      <c r="M91" s="37">
        <f t="shared" si="7"/>
        <v>638647.5027494526</v>
      </c>
      <c r="N91" s="34">
        <v>1</v>
      </c>
      <c r="O91" s="19"/>
    </row>
    <row r="92" spans="1:15" s="20" customFormat="1" ht="15" x14ac:dyDescent="0.25">
      <c r="A92" s="35">
        <v>2901</v>
      </c>
      <c r="B92" s="34" t="s">
        <v>1</v>
      </c>
      <c r="C92" s="36">
        <v>4781.8339999999998</v>
      </c>
      <c r="D92" s="37">
        <v>4679594936</v>
      </c>
      <c r="E92" s="36">
        <v>5285.5730000000003</v>
      </c>
      <c r="F92" s="38">
        <v>3968</v>
      </c>
      <c r="G92" s="45">
        <f t="shared" si="4"/>
        <v>1.2050992943548386</v>
      </c>
      <c r="H92" s="34">
        <v>2</v>
      </c>
      <c r="I92" s="36">
        <f t="shared" si="5"/>
        <v>2.4101985887096773</v>
      </c>
      <c r="J92" s="36">
        <f t="shared" si="6"/>
        <v>5283.1628014112903</v>
      </c>
      <c r="K92" s="37">
        <v>885352.43690702971</v>
      </c>
      <c r="L92" s="34">
        <v>1</v>
      </c>
      <c r="M92" s="37">
        <f t="shared" si="7"/>
        <v>885756.3379932075</v>
      </c>
      <c r="N92" s="34">
        <v>1</v>
      </c>
      <c r="O92" s="19"/>
    </row>
    <row r="93" spans="1:15" s="20" customFormat="1" ht="15" x14ac:dyDescent="0.25">
      <c r="A93" s="35">
        <v>4901</v>
      </c>
      <c r="B93" s="34" t="s">
        <v>2</v>
      </c>
      <c r="C93" s="36">
        <v>4359.8649999999998</v>
      </c>
      <c r="D93" s="37">
        <v>2687249051</v>
      </c>
      <c r="E93" s="36">
        <v>4181.0410000000002</v>
      </c>
      <c r="F93" s="38">
        <v>3399</v>
      </c>
      <c r="G93" s="45">
        <f t="shared" si="4"/>
        <v>1.2826904972050603</v>
      </c>
      <c r="H93" s="34">
        <v>45</v>
      </c>
      <c r="I93" s="36">
        <f t="shared" si="5"/>
        <v>57.721072374227717</v>
      </c>
      <c r="J93" s="36">
        <f t="shared" si="6"/>
        <v>4123.3199276257728</v>
      </c>
      <c r="K93" s="37">
        <v>642722.48251093447</v>
      </c>
      <c r="L93" s="34">
        <v>1</v>
      </c>
      <c r="M93" s="37">
        <f t="shared" si="7"/>
        <v>651719.75451037358</v>
      </c>
      <c r="N93" s="34">
        <v>1</v>
      </c>
      <c r="O93" s="19"/>
    </row>
    <row r="94" spans="1:15" s="20" customFormat="1" ht="15" x14ac:dyDescent="0.25">
      <c r="A94" s="35">
        <v>61910</v>
      </c>
      <c r="B94" s="34" t="s">
        <v>71</v>
      </c>
      <c r="C94" s="36">
        <v>2651.3960000000002</v>
      </c>
      <c r="D94" s="37">
        <v>1319693996</v>
      </c>
      <c r="E94" s="36">
        <v>2462.5370000000003</v>
      </c>
      <c r="F94" s="38">
        <v>2212</v>
      </c>
      <c r="G94" s="45">
        <f t="shared" si="4"/>
        <v>1.1986419529837251</v>
      </c>
      <c r="H94" s="34">
        <v>192</v>
      </c>
      <c r="I94" s="36">
        <f t="shared" si="5"/>
        <v>230.13925497287522</v>
      </c>
      <c r="J94" s="36">
        <f t="shared" si="6"/>
        <v>2232.397745027125</v>
      </c>
      <c r="K94" s="37">
        <v>535908.29132719629</v>
      </c>
      <c r="L94" s="34">
        <v>1</v>
      </c>
      <c r="M94" s="37">
        <f t="shared" si="7"/>
        <v>591155.40630684735</v>
      </c>
      <c r="N94" s="34">
        <v>1</v>
      </c>
      <c r="O94" s="19"/>
    </row>
    <row r="95" spans="1:15" s="20" customFormat="1" ht="15" x14ac:dyDescent="0.25">
      <c r="A95" s="35">
        <v>217901</v>
      </c>
      <c r="B95" s="34" t="s">
        <v>308</v>
      </c>
      <c r="C95" s="36">
        <v>434.94299999999998</v>
      </c>
      <c r="D95" s="37">
        <v>231181211</v>
      </c>
      <c r="E95" s="36">
        <v>440.09300000000002</v>
      </c>
      <c r="F95" s="38">
        <v>236</v>
      </c>
      <c r="G95" s="45">
        <f t="shared" si="4"/>
        <v>1.8429788135593219</v>
      </c>
      <c r="H95" s="34">
        <v>6</v>
      </c>
      <c r="I95" s="36">
        <f t="shared" si="5"/>
        <v>11.057872881355932</v>
      </c>
      <c r="J95" s="36">
        <f t="shared" si="6"/>
        <v>429.03512711864408</v>
      </c>
      <c r="K95" s="37">
        <v>525300.81369165157</v>
      </c>
      <c r="L95" s="34">
        <v>1</v>
      </c>
      <c r="M95" s="37">
        <f t="shared" si="7"/>
        <v>538839.82076849812</v>
      </c>
      <c r="N95" s="34">
        <v>1</v>
      </c>
      <c r="O95" s="19"/>
    </row>
    <row r="96" spans="1:15" s="20" customFormat="1" ht="15" x14ac:dyDescent="0.25">
      <c r="A96" s="35">
        <v>227901</v>
      </c>
      <c r="B96" s="34" t="s">
        <v>317</v>
      </c>
      <c r="C96" s="36">
        <v>100752.007</v>
      </c>
      <c r="D96" s="37">
        <v>86455576980</v>
      </c>
      <c r="E96" s="36">
        <v>102889.3</v>
      </c>
      <c r="F96" s="38">
        <v>82900</v>
      </c>
      <c r="G96" s="45">
        <f t="shared" si="4"/>
        <v>1.2153438721351024</v>
      </c>
      <c r="H96" s="34">
        <v>749</v>
      </c>
      <c r="I96" s="36">
        <f t="shared" si="5"/>
        <v>910.29256022919174</v>
      </c>
      <c r="J96" s="36">
        <f t="shared" si="6"/>
        <v>101979.00743977081</v>
      </c>
      <c r="K96" s="37">
        <v>840277.62828593445</v>
      </c>
      <c r="L96" s="34">
        <v>1</v>
      </c>
      <c r="M96" s="37">
        <f t="shared" si="7"/>
        <v>847778.17661209335</v>
      </c>
      <c r="N96" s="34">
        <v>1</v>
      </c>
      <c r="O96" s="19"/>
    </row>
    <row r="97" spans="1:15" s="20" customFormat="1" ht="15" x14ac:dyDescent="0.25">
      <c r="A97" s="35">
        <v>196901</v>
      </c>
      <c r="B97" s="34" t="s">
        <v>281</v>
      </c>
      <c r="C97" s="36">
        <v>236.334</v>
      </c>
      <c r="D97" s="37">
        <v>355319812</v>
      </c>
      <c r="E97" s="36">
        <v>265.77600000000001</v>
      </c>
      <c r="F97" s="38">
        <v>148</v>
      </c>
      <c r="G97" s="45">
        <f t="shared" si="4"/>
        <v>1.5968513513513514</v>
      </c>
      <c r="H97" s="34">
        <v>38</v>
      </c>
      <c r="I97" s="36">
        <f t="shared" si="5"/>
        <v>60.680351351351355</v>
      </c>
      <c r="J97" s="36">
        <f t="shared" si="6"/>
        <v>205.09564864864865</v>
      </c>
      <c r="K97" s="37">
        <v>1336914.5897296972</v>
      </c>
      <c r="L97" s="34">
        <v>1</v>
      </c>
      <c r="M97" s="37">
        <f t="shared" si="7"/>
        <v>1732459.046991786</v>
      </c>
      <c r="N97" s="34">
        <v>1</v>
      </c>
      <c r="O97" s="19"/>
    </row>
    <row r="98" spans="1:15" s="20" customFormat="1" ht="15" x14ac:dyDescent="0.25">
      <c r="A98" s="35">
        <v>10902</v>
      </c>
      <c r="B98" s="34" t="s">
        <v>5</v>
      </c>
      <c r="C98" s="36">
        <v>2754.1669999999999</v>
      </c>
      <c r="D98" s="37">
        <v>1405533967</v>
      </c>
      <c r="E98" s="36">
        <v>2780.1060000000002</v>
      </c>
      <c r="F98" s="38">
        <v>2173</v>
      </c>
      <c r="G98" s="45">
        <f t="shared" si="4"/>
        <v>1.2674491486424297</v>
      </c>
      <c r="H98" s="34">
        <v>65</v>
      </c>
      <c r="I98" s="36">
        <f t="shared" si="5"/>
        <v>82.384194661757931</v>
      </c>
      <c r="J98" s="36">
        <f t="shared" si="6"/>
        <v>2697.7218053382421</v>
      </c>
      <c r="K98" s="37">
        <v>505568.48084209737</v>
      </c>
      <c r="L98" s="34">
        <v>1</v>
      </c>
      <c r="M98" s="37">
        <f t="shared" si="7"/>
        <v>521007.74965703819</v>
      </c>
      <c r="N98" s="34">
        <v>1</v>
      </c>
      <c r="O98" s="19"/>
    </row>
    <row r="99" spans="1:15" s="20" customFormat="1" ht="15" x14ac:dyDescent="0.25">
      <c r="A99" s="35">
        <v>36902</v>
      </c>
      <c r="B99" s="34" t="s">
        <v>33</v>
      </c>
      <c r="C99" s="36">
        <v>5706.8230000000003</v>
      </c>
      <c r="D99" s="37">
        <v>5420661401</v>
      </c>
      <c r="E99" s="36">
        <v>5870.51</v>
      </c>
      <c r="F99" s="38">
        <v>5035</v>
      </c>
      <c r="G99" s="45">
        <f t="shared" si="4"/>
        <v>1.133430585898709</v>
      </c>
      <c r="H99" s="34">
        <v>99</v>
      </c>
      <c r="I99" s="36">
        <f t="shared" si="5"/>
        <v>112.2096280039722</v>
      </c>
      <c r="J99" s="36">
        <f t="shared" si="6"/>
        <v>5758.3003719960279</v>
      </c>
      <c r="K99" s="37">
        <v>923371.46193431236</v>
      </c>
      <c r="L99" s="34">
        <v>1</v>
      </c>
      <c r="M99" s="37">
        <f t="shared" si="7"/>
        <v>941364.82135630748</v>
      </c>
      <c r="N99" s="34">
        <v>1</v>
      </c>
      <c r="O99" s="19"/>
    </row>
    <row r="100" spans="1:15" s="20" customFormat="1" ht="15" x14ac:dyDescent="0.25">
      <c r="A100" s="35">
        <v>123910</v>
      </c>
      <c r="B100" s="34" t="s">
        <v>172</v>
      </c>
      <c r="C100" s="36">
        <v>23305.707999999999</v>
      </c>
      <c r="D100" s="37">
        <v>9608529461</v>
      </c>
      <c r="E100" s="36">
        <v>24296.431</v>
      </c>
      <c r="F100" s="38">
        <v>19162</v>
      </c>
      <c r="G100" s="45">
        <f t="shared" si="4"/>
        <v>1.2162461120968584</v>
      </c>
      <c r="H100" s="34">
        <v>35</v>
      </c>
      <c r="I100" s="36">
        <f t="shared" si="5"/>
        <v>42.568613923390046</v>
      </c>
      <c r="J100" s="36">
        <f t="shared" si="6"/>
        <v>24253.862386076609</v>
      </c>
      <c r="K100" s="37">
        <v>395470.81877992698</v>
      </c>
      <c r="L100" s="34">
        <v>1</v>
      </c>
      <c r="M100" s="37">
        <f t="shared" si="7"/>
        <v>396164.92037639162</v>
      </c>
      <c r="N100" s="34">
        <v>1</v>
      </c>
      <c r="O100" s="19"/>
    </row>
    <row r="101" spans="1:15" s="20" customFormat="1" ht="15" x14ac:dyDescent="0.25">
      <c r="A101" s="35">
        <v>183901</v>
      </c>
      <c r="B101" s="34" t="s">
        <v>262</v>
      </c>
      <c r="C101" s="36">
        <v>976.87199999999996</v>
      </c>
      <c r="D101" s="37">
        <v>448285789</v>
      </c>
      <c r="E101" s="36">
        <v>1013.9200000000001</v>
      </c>
      <c r="F101" s="38">
        <v>685</v>
      </c>
      <c r="G101" s="45">
        <f t="shared" si="4"/>
        <v>1.426090510948905</v>
      </c>
      <c r="H101" s="34">
        <v>141</v>
      </c>
      <c r="I101" s="36">
        <f t="shared" si="5"/>
        <v>201.07876204379562</v>
      </c>
      <c r="J101" s="36">
        <f t="shared" si="6"/>
        <v>812.8412379562044</v>
      </c>
      <c r="K101" s="37">
        <v>442131.32101151964</v>
      </c>
      <c r="L101" s="34">
        <v>1</v>
      </c>
      <c r="M101" s="37">
        <f t="shared" si="7"/>
        <v>551504.73187994608</v>
      </c>
      <c r="N101" s="34">
        <v>1</v>
      </c>
      <c r="O101" s="19"/>
    </row>
    <row r="102" spans="1:15" s="20" customFormat="1" ht="15" x14ac:dyDescent="0.25">
      <c r="A102" s="35">
        <v>8901</v>
      </c>
      <c r="B102" s="34" t="s">
        <v>3</v>
      </c>
      <c r="C102" s="36">
        <v>2850.1190000000001</v>
      </c>
      <c r="D102" s="37">
        <v>1057690814</v>
      </c>
      <c r="E102" s="36">
        <v>2828.288</v>
      </c>
      <c r="F102" s="38">
        <v>2208</v>
      </c>
      <c r="G102" s="45">
        <f t="shared" si="4"/>
        <v>1.2908147644927537</v>
      </c>
      <c r="H102" s="34">
        <v>174</v>
      </c>
      <c r="I102" s="36">
        <f t="shared" si="5"/>
        <v>224.60176902173913</v>
      </c>
      <c r="J102" s="36">
        <f t="shared" si="6"/>
        <v>2603.6862309782609</v>
      </c>
      <c r="K102" s="37">
        <v>373968.56826461805</v>
      </c>
      <c r="L102" s="34">
        <v>1</v>
      </c>
      <c r="M102" s="37">
        <f t="shared" si="7"/>
        <v>406228.21652461664</v>
      </c>
      <c r="N102" s="34">
        <v>1</v>
      </c>
      <c r="O102" s="19"/>
    </row>
    <row r="103" spans="1:15" s="20" customFormat="1" ht="15" x14ac:dyDescent="0.25">
      <c r="A103" s="35">
        <v>66901</v>
      </c>
      <c r="B103" s="34" t="s">
        <v>81</v>
      </c>
      <c r="C103" s="36">
        <v>684.41600000000005</v>
      </c>
      <c r="D103" s="37">
        <v>228967108</v>
      </c>
      <c r="E103" s="36">
        <v>674.09400000000005</v>
      </c>
      <c r="F103" s="38">
        <v>359</v>
      </c>
      <c r="G103" s="45">
        <f t="shared" si="4"/>
        <v>1.9064512534818943</v>
      </c>
      <c r="H103" s="34">
        <v>6</v>
      </c>
      <c r="I103" s="36">
        <f t="shared" si="5"/>
        <v>11.438707520891366</v>
      </c>
      <c r="J103" s="36">
        <f t="shared" si="6"/>
        <v>662.65529247910865</v>
      </c>
      <c r="K103" s="37">
        <v>339666.43821188138</v>
      </c>
      <c r="L103" s="34">
        <v>1</v>
      </c>
      <c r="M103" s="37">
        <f t="shared" si="7"/>
        <v>345529.73559359083</v>
      </c>
      <c r="N103" s="34">
        <v>1</v>
      </c>
      <c r="O103" s="19"/>
    </row>
    <row r="104" spans="1:15" s="20" customFormat="1" ht="15" x14ac:dyDescent="0.25">
      <c r="A104" s="35">
        <v>114901</v>
      </c>
      <c r="B104" s="34" t="s">
        <v>405</v>
      </c>
      <c r="C104" s="36">
        <v>5064.0020000000004</v>
      </c>
      <c r="D104" s="37">
        <v>1807182389</v>
      </c>
      <c r="E104" s="36">
        <v>5194.41</v>
      </c>
      <c r="F104" s="38">
        <v>4113</v>
      </c>
      <c r="G104" s="45">
        <f t="shared" si="4"/>
        <v>1.23121857524921</v>
      </c>
      <c r="H104" s="34">
        <v>38</v>
      </c>
      <c r="I104" s="36">
        <f t="shared" si="5"/>
        <v>46.786305859469977</v>
      </c>
      <c r="J104" s="36">
        <f t="shared" si="6"/>
        <v>5147.6236941405296</v>
      </c>
      <c r="K104" s="37">
        <v>347909.07706553774</v>
      </c>
      <c r="L104" s="34">
        <v>1</v>
      </c>
      <c r="M104" s="37">
        <f t="shared" si="7"/>
        <v>351071.1925304663</v>
      </c>
      <c r="N104" s="34">
        <v>1</v>
      </c>
      <c r="O104" s="19"/>
    </row>
    <row r="105" spans="1:15" s="20" customFormat="1" ht="15" x14ac:dyDescent="0.25">
      <c r="A105" s="35">
        <v>177903</v>
      </c>
      <c r="B105" s="34" t="s">
        <v>248</v>
      </c>
      <c r="C105" s="36">
        <v>303.38200000000001</v>
      </c>
      <c r="D105" s="37">
        <v>274343830</v>
      </c>
      <c r="E105" s="36">
        <v>282.41000000000003</v>
      </c>
      <c r="F105" s="38">
        <v>135</v>
      </c>
      <c r="G105" s="45">
        <f t="shared" si="4"/>
        <v>2.247274074074074</v>
      </c>
      <c r="H105" s="34">
        <v>22</v>
      </c>
      <c r="I105" s="36">
        <f t="shared" si="5"/>
        <v>49.440029629629628</v>
      </c>
      <c r="J105" s="36">
        <f t="shared" si="6"/>
        <v>232.96997037037039</v>
      </c>
      <c r="K105" s="37">
        <v>971438.08647002571</v>
      </c>
      <c r="L105" s="34">
        <v>1</v>
      </c>
      <c r="M105" s="37">
        <f t="shared" si="7"/>
        <v>1177593.1016510599</v>
      </c>
      <c r="N105" s="34">
        <v>1</v>
      </c>
      <c r="O105" s="19"/>
    </row>
    <row r="106" spans="1:15" s="20" customFormat="1" ht="15" x14ac:dyDescent="0.25">
      <c r="A106" s="35">
        <v>16902</v>
      </c>
      <c r="B106" s="34" t="s">
        <v>12</v>
      </c>
      <c r="C106" s="36">
        <v>1510.6969999999999</v>
      </c>
      <c r="D106" s="37">
        <v>764015673</v>
      </c>
      <c r="E106" s="36">
        <v>1527.26</v>
      </c>
      <c r="F106" s="38">
        <v>990</v>
      </c>
      <c r="G106" s="45">
        <f t="shared" si="4"/>
        <v>1.5259565656565655</v>
      </c>
      <c r="H106" s="34">
        <v>17</v>
      </c>
      <c r="I106" s="36">
        <f t="shared" si="5"/>
        <v>25.941261616161611</v>
      </c>
      <c r="J106" s="36">
        <f t="shared" si="6"/>
        <v>1501.3187383838383</v>
      </c>
      <c r="K106" s="37">
        <v>500252.52609247935</v>
      </c>
      <c r="L106" s="34">
        <v>1</v>
      </c>
      <c r="M106" s="37">
        <f t="shared" si="7"/>
        <v>508896.381205805</v>
      </c>
      <c r="N106" s="34">
        <v>1</v>
      </c>
      <c r="O106" s="19"/>
    </row>
    <row r="107" spans="1:15" s="20" customFormat="1" ht="15" x14ac:dyDescent="0.25">
      <c r="A107" s="35">
        <v>72904</v>
      </c>
      <c r="B107" s="34" t="s">
        <v>87</v>
      </c>
      <c r="C107" s="36">
        <v>153.232</v>
      </c>
      <c r="D107" s="37">
        <v>118321083</v>
      </c>
      <c r="E107" s="36">
        <v>144.83600000000001</v>
      </c>
      <c r="F107" s="38">
        <v>105</v>
      </c>
      <c r="G107" s="45">
        <f t="shared" si="4"/>
        <v>1.459352380952381</v>
      </c>
      <c r="H107" s="34">
        <v>23</v>
      </c>
      <c r="I107" s="36">
        <f t="shared" si="5"/>
        <v>33.565104761904763</v>
      </c>
      <c r="J107" s="36">
        <f t="shared" si="6"/>
        <v>111.27089523809525</v>
      </c>
      <c r="K107" s="37">
        <v>816931.4466016735</v>
      </c>
      <c r="L107" s="34">
        <v>1</v>
      </c>
      <c r="M107" s="37">
        <f t="shared" si="7"/>
        <v>1063360.5737315125</v>
      </c>
      <c r="N107" s="34">
        <v>1</v>
      </c>
      <c r="O107" s="19"/>
    </row>
    <row r="108" spans="1:15" s="20" customFormat="1" ht="15" x14ac:dyDescent="0.25">
      <c r="A108" s="35">
        <v>130901</v>
      </c>
      <c r="B108" s="34" t="s">
        <v>181</v>
      </c>
      <c r="C108" s="36">
        <v>8862.6039999999994</v>
      </c>
      <c r="D108" s="37">
        <v>5597316382</v>
      </c>
      <c r="E108" s="36">
        <v>9184.0010000000002</v>
      </c>
      <c r="F108" s="38">
        <v>7877</v>
      </c>
      <c r="G108" s="45">
        <f t="shared" si="4"/>
        <v>1.1251242858956454</v>
      </c>
      <c r="H108" s="34">
        <v>96</v>
      </c>
      <c r="I108" s="36">
        <f t="shared" si="5"/>
        <v>108.01193144598196</v>
      </c>
      <c r="J108" s="36">
        <f t="shared" si="6"/>
        <v>9075.9890685540176</v>
      </c>
      <c r="K108" s="37">
        <v>609463.82540681341</v>
      </c>
      <c r="L108" s="34">
        <v>1</v>
      </c>
      <c r="M108" s="37">
        <f t="shared" si="7"/>
        <v>616716.95941032702</v>
      </c>
      <c r="N108" s="34">
        <v>1</v>
      </c>
      <c r="O108" s="19"/>
    </row>
    <row r="109" spans="1:15" s="20" customFormat="1" ht="15" x14ac:dyDescent="0.25">
      <c r="A109" s="35">
        <v>148901</v>
      </c>
      <c r="B109" s="34" t="s">
        <v>209</v>
      </c>
      <c r="C109" s="36">
        <v>722.29399999999998</v>
      </c>
      <c r="D109" s="37">
        <v>329752427</v>
      </c>
      <c r="E109" s="36">
        <v>769.35300000000007</v>
      </c>
      <c r="F109" s="38">
        <v>393</v>
      </c>
      <c r="G109" s="45">
        <f t="shared" si="4"/>
        <v>1.8378982188295165</v>
      </c>
      <c r="H109" s="34">
        <v>28</v>
      </c>
      <c r="I109" s="36">
        <f t="shared" si="5"/>
        <v>51.46115012722646</v>
      </c>
      <c r="J109" s="36">
        <f t="shared" si="6"/>
        <v>717.89184987277361</v>
      </c>
      <c r="K109" s="37">
        <v>428610.04896321968</v>
      </c>
      <c r="L109" s="34">
        <v>1</v>
      </c>
      <c r="M109" s="37">
        <f t="shared" si="7"/>
        <v>459334.40678904415</v>
      </c>
      <c r="N109" s="34">
        <v>1</v>
      </c>
      <c r="O109" s="19"/>
    </row>
    <row r="110" spans="1:15" s="20" customFormat="1" ht="15" x14ac:dyDescent="0.25">
      <c r="A110" s="35">
        <v>17901</v>
      </c>
      <c r="B110" s="34" t="s">
        <v>13</v>
      </c>
      <c r="C110" s="36">
        <v>431.70400000000001</v>
      </c>
      <c r="D110" s="37">
        <v>781992902</v>
      </c>
      <c r="E110" s="36">
        <v>477.84800000000001</v>
      </c>
      <c r="F110" s="38">
        <v>243</v>
      </c>
      <c r="G110" s="45">
        <f t="shared" si="4"/>
        <v>1.7765596707818931</v>
      </c>
      <c r="H110" s="34">
        <v>103</v>
      </c>
      <c r="I110" s="36">
        <f t="shared" si="5"/>
        <v>182.985646090535</v>
      </c>
      <c r="J110" s="36">
        <f t="shared" si="6"/>
        <v>294.86235390946501</v>
      </c>
      <c r="K110" s="37">
        <v>1636488.8039711372</v>
      </c>
      <c r="L110" s="34">
        <v>1</v>
      </c>
      <c r="M110" s="37">
        <f t="shared" si="7"/>
        <v>2652060.840022</v>
      </c>
      <c r="N110" s="34">
        <v>1</v>
      </c>
      <c r="O110" s="19"/>
    </row>
    <row r="111" spans="1:15" s="20" customFormat="1" ht="15" x14ac:dyDescent="0.25">
      <c r="A111" s="35">
        <v>169901</v>
      </c>
      <c r="B111" s="34" t="s">
        <v>233</v>
      </c>
      <c r="C111" s="36">
        <v>2136.3539999999998</v>
      </c>
      <c r="D111" s="37">
        <v>1029898741</v>
      </c>
      <c r="E111" s="36">
        <v>2237.4960000000001</v>
      </c>
      <c r="F111" s="38">
        <v>1688</v>
      </c>
      <c r="G111" s="45">
        <f t="shared" si="4"/>
        <v>1.265612559241706</v>
      </c>
      <c r="H111" s="34">
        <v>64</v>
      </c>
      <c r="I111" s="36">
        <f t="shared" si="5"/>
        <v>80.999203791469185</v>
      </c>
      <c r="J111" s="36">
        <f t="shared" si="6"/>
        <v>2156.4967962085311</v>
      </c>
      <c r="K111" s="37">
        <v>460290.76297790027</v>
      </c>
      <c r="L111" s="34">
        <v>1</v>
      </c>
      <c r="M111" s="37">
        <f t="shared" si="7"/>
        <v>477579.53677961772</v>
      </c>
      <c r="N111" s="34">
        <v>1</v>
      </c>
      <c r="O111" s="19"/>
    </row>
    <row r="112" spans="1:15" s="20" customFormat="1" ht="15" x14ac:dyDescent="0.25">
      <c r="A112" s="35">
        <v>249902</v>
      </c>
      <c r="B112" s="34" t="s">
        <v>345</v>
      </c>
      <c r="C112" s="36">
        <v>1565.106</v>
      </c>
      <c r="D112" s="37">
        <v>780973742</v>
      </c>
      <c r="E112" s="36">
        <v>1623.597</v>
      </c>
      <c r="F112" s="38">
        <v>1160</v>
      </c>
      <c r="G112" s="45">
        <f t="shared" si="4"/>
        <v>1.3492293103448276</v>
      </c>
      <c r="H112" s="34">
        <v>184</v>
      </c>
      <c r="I112" s="36">
        <f t="shared" si="5"/>
        <v>248.25819310344829</v>
      </c>
      <c r="J112" s="36">
        <f t="shared" si="6"/>
        <v>1375.3388068965517</v>
      </c>
      <c r="K112" s="37">
        <v>481014.52638801379</v>
      </c>
      <c r="L112" s="34">
        <v>1</v>
      </c>
      <c r="M112" s="37">
        <f t="shared" si="7"/>
        <v>567840.98440606438</v>
      </c>
      <c r="N112" s="34">
        <v>1</v>
      </c>
      <c r="O112" s="19"/>
    </row>
    <row r="113" spans="1:15" s="20" customFormat="1" ht="15" x14ac:dyDescent="0.25">
      <c r="A113" s="35">
        <v>136901</v>
      </c>
      <c r="B113" s="34" t="s">
        <v>460</v>
      </c>
      <c r="C113" s="36">
        <v>1036.1089999999999</v>
      </c>
      <c r="D113" s="37">
        <v>357734737</v>
      </c>
      <c r="E113" s="36">
        <v>1082.0309999999999</v>
      </c>
      <c r="F113" s="38">
        <v>601</v>
      </c>
      <c r="G113" s="45">
        <f t="shared" si="4"/>
        <v>1.7239750415973376</v>
      </c>
      <c r="H113" s="34">
        <v>47</v>
      </c>
      <c r="I113" s="36">
        <f t="shared" si="5"/>
        <v>81.026826955074867</v>
      </c>
      <c r="J113" s="36">
        <f t="shared" si="6"/>
        <v>1001.0041730449251</v>
      </c>
      <c r="K113" s="37">
        <v>330614.1293548891</v>
      </c>
      <c r="L113" s="34">
        <v>1</v>
      </c>
      <c r="M113" s="37">
        <f t="shared" si="7"/>
        <v>357375.86978465557</v>
      </c>
      <c r="N113" s="34">
        <v>1</v>
      </c>
      <c r="O113" s="19"/>
    </row>
    <row r="114" spans="1:15" s="20" customFormat="1" ht="15" x14ac:dyDescent="0.25">
      <c r="A114" s="35">
        <v>20905</v>
      </c>
      <c r="B114" s="34" t="s">
        <v>19</v>
      </c>
      <c r="C114" s="36">
        <v>14838.483</v>
      </c>
      <c r="D114" s="37">
        <v>7904068615</v>
      </c>
      <c r="E114" s="36">
        <v>14606.804</v>
      </c>
      <c r="F114" s="38">
        <v>12305</v>
      </c>
      <c r="G114" s="45">
        <f t="shared" si="4"/>
        <v>1.2058905323039415</v>
      </c>
      <c r="H114" s="34">
        <v>229</v>
      </c>
      <c r="I114" s="36">
        <f t="shared" si="5"/>
        <v>276.14893189760261</v>
      </c>
      <c r="J114" s="36">
        <f t="shared" si="6"/>
        <v>14330.655068102398</v>
      </c>
      <c r="K114" s="37">
        <v>541122.38481463841</v>
      </c>
      <c r="L114" s="34">
        <v>1</v>
      </c>
      <c r="M114" s="37">
        <f t="shared" si="7"/>
        <v>551549.70777247392</v>
      </c>
      <c r="N114" s="34">
        <v>1</v>
      </c>
      <c r="O114" s="19"/>
    </row>
    <row r="115" spans="1:15" s="20" customFormat="1" ht="15" x14ac:dyDescent="0.25">
      <c r="A115" s="35">
        <v>198901</v>
      </c>
      <c r="B115" s="34" t="s">
        <v>284</v>
      </c>
      <c r="C115" s="36">
        <v>701.75699999999995</v>
      </c>
      <c r="D115" s="37">
        <v>406872086</v>
      </c>
      <c r="E115" s="36">
        <v>689.21400000000006</v>
      </c>
      <c r="F115" s="38">
        <v>464</v>
      </c>
      <c r="G115" s="45">
        <f t="shared" si="4"/>
        <v>1.5124073275862069</v>
      </c>
      <c r="H115" s="34">
        <v>59</v>
      </c>
      <c r="I115" s="36">
        <f t="shared" si="5"/>
        <v>89.232032327586211</v>
      </c>
      <c r="J115" s="36">
        <f t="shared" si="6"/>
        <v>599.98196767241382</v>
      </c>
      <c r="K115" s="37">
        <v>590342.16658396367</v>
      </c>
      <c r="L115" s="34">
        <v>1</v>
      </c>
      <c r="M115" s="37">
        <f t="shared" si="7"/>
        <v>678140.52408679971</v>
      </c>
      <c r="N115" s="34">
        <v>1</v>
      </c>
      <c r="O115" s="19"/>
    </row>
    <row r="116" spans="1:15" s="20" customFormat="1" ht="15" x14ac:dyDescent="0.25">
      <c r="A116" s="35">
        <v>239901</v>
      </c>
      <c r="B116" s="34" t="s">
        <v>329</v>
      </c>
      <c r="C116" s="36">
        <v>6363.0749999999998</v>
      </c>
      <c r="D116" s="37">
        <v>2440025834</v>
      </c>
      <c r="E116" s="36">
        <v>6246.3870000000006</v>
      </c>
      <c r="F116" s="38">
        <v>4952</v>
      </c>
      <c r="G116" s="45">
        <f t="shared" si="4"/>
        <v>1.2849505250403876</v>
      </c>
      <c r="H116" s="34">
        <v>78</v>
      </c>
      <c r="I116" s="36">
        <f t="shared" si="5"/>
        <v>100.22614095315024</v>
      </c>
      <c r="J116" s="36">
        <f t="shared" si="6"/>
        <v>6146.1608590468504</v>
      </c>
      <c r="K116" s="37">
        <v>390629.94880080275</v>
      </c>
      <c r="L116" s="34">
        <v>1</v>
      </c>
      <c r="M116" s="37">
        <f t="shared" si="7"/>
        <v>396999.99560024537</v>
      </c>
      <c r="N116" s="34">
        <v>1</v>
      </c>
      <c r="O116" s="19"/>
    </row>
    <row r="117" spans="1:15" s="20" customFormat="1" ht="15" x14ac:dyDescent="0.25">
      <c r="A117" s="35">
        <v>249903</v>
      </c>
      <c r="B117" s="34" t="s">
        <v>346</v>
      </c>
      <c r="C117" s="36">
        <v>2798.2370000000001</v>
      </c>
      <c r="D117" s="37">
        <v>1411217758</v>
      </c>
      <c r="E117" s="36">
        <v>2745.7339999999999</v>
      </c>
      <c r="F117" s="38">
        <v>2090</v>
      </c>
      <c r="G117" s="45">
        <f t="shared" si="4"/>
        <v>1.3388693779904306</v>
      </c>
      <c r="H117" s="34">
        <v>91</v>
      </c>
      <c r="I117" s="36">
        <f t="shared" si="5"/>
        <v>121.83711339712919</v>
      </c>
      <c r="J117" s="36">
        <f t="shared" si="6"/>
        <v>2623.8968866028708</v>
      </c>
      <c r="K117" s="37">
        <v>513967.39742451382</v>
      </c>
      <c r="L117" s="34">
        <v>1</v>
      </c>
      <c r="M117" s="37">
        <f t="shared" si="7"/>
        <v>537832.78039827524</v>
      </c>
      <c r="N117" s="34">
        <v>1</v>
      </c>
      <c r="O117" s="19"/>
    </row>
    <row r="118" spans="1:15" s="20" customFormat="1" ht="15" x14ac:dyDescent="0.25">
      <c r="A118" s="35">
        <v>184909</v>
      </c>
      <c r="B118" s="34" t="s">
        <v>268</v>
      </c>
      <c r="C118" s="36">
        <v>1590.9949999999999</v>
      </c>
      <c r="D118" s="37">
        <v>507997840</v>
      </c>
      <c r="E118" s="36">
        <v>1574.8620000000001</v>
      </c>
      <c r="F118" s="38">
        <v>1280</v>
      </c>
      <c r="G118" s="45">
        <f t="shared" si="4"/>
        <v>1.2429648437499998</v>
      </c>
      <c r="H118" s="34">
        <v>111</v>
      </c>
      <c r="I118" s="36">
        <f t="shared" si="5"/>
        <v>137.96909765624997</v>
      </c>
      <c r="J118" s="36">
        <f t="shared" si="6"/>
        <v>1436.8929023437502</v>
      </c>
      <c r="K118" s="37">
        <v>322566.57408712636</v>
      </c>
      <c r="L118" s="34">
        <v>1</v>
      </c>
      <c r="M118" s="37">
        <f t="shared" si="7"/>
        <v>353539.11148937588</v>
      </c>
      <c r="N118" s="34">
        <v>1</v>
      </c>
      <c r="O118" s="19"/>
    </row>
    <row r="119" spans="1:15" s="20" customFormat="1" ht="15" x14ac:dyDescent="0.25">
      <c r="A119" s="35">
        <v>121902</v>
      </c>
      <c r="B119" s="34" t="s">
        <v>167</v>
      </c>
      <c r="C119" s="36">
        <v>648.47199999999998</v>
      </c>
      <c r="D119" s="37">
        <v>246735032</v>
      </c>
      <c r="E119" s="36">
        <v>630.26700000000005</v>
      </c>
      <c r="F119" s="38">
        <v>403</v>
      </c>
      <c r="G119" s="45">
        <f t="shared" si="4"/>
        <v>1.6091116625310173</v>
      </c>
      <c r="H119" s="34">
        <v>71</v>
      </c>
      <c r="I119" s="36">
        <f t="shared" si="5"/>
        <v>114.24692803970223</v>
      </c>
      <c r="J119" s="36">
        <f t="shared" si="6"/>
        <v>516.02007196029786</v>
      </c>
      <c r="K119" s="37">
        <v>391476.99625714176</v>
      </c>
      <c r="L119" s="34">
        <v>1</v>
      </c>
      <c r="M119" s="37">
        <f t="shared" si="7"/>
        <v>478150.06703650783</v>
      </c>
      <c r="N119" s="34">
        <v>1</v>
      </c>
      <c r="O119" s="19"/>
    </row>
    <row r="120" spans="1:15" s="20" customFormat="1" ht="15" x14ac:dyDescent="0.25">
      <c r="A120" s="35">
        <v>25908</v>
      </c>
      <c r="B120" s="34" t="s">
        <v>23</v>
      </c>
      <c r="C120" s="36">
        <v>281.14999999999998</v>
      </c>
      <c r="D120" s="37">
        <v>103407489</v>
      </c>
      <c r="E120" s="36">
        <v>308.524</v>
      </c>
      <c r="F120" s="38">
        <v>162</v>
      </c>
      <c r="G120" s="45">
        <f t="shared" si="4"/>
        <v>1.7354938271604936</v>
      </c>
      <c r="H120" s="34">
        <v>94</v>
      </c>
      <c r="I120" s="36">
        <f t="shared" si="5"/>
        <v>163.13641975308639</v>
      </c>
      <c r="J120" s="36">
        <f t="shared" si="6"/>
        <v>145.38758024691361</v>
      </c>
      <c r="K120" s="37">
        <v>335168.37912123528</v>
      </c>
      <c r="L120" s="34">
        <v>1</v>
      </c>
      <c r="M120" s="37">
        <f t="shared" si="7"/>
        <v>711253.93809004675</v>
      </c>
      <c r="N120" s="34">
        <v>1</v>
      </c>
      <c r="O120" s="19"/>
    </row>
    <row r="121" spans="1:15" s="20" customFormat="1" ht="15" x14ac:dyDescent="0.25">
      <c r="A121" s="35">
        <v>21902</v>
      </c>
      <c r="B121" s="34" t="s">
        <v>461</v>
      </c>
      <c r="C121" s="36">
        <v>20079.687999999998</v>
      </c>
      <c r="D121" s="37">
        <v>6572848371</v>
      </c>
      <c r="E121" s="36">
        <v>19854.146000000001</v>
      </c>
      <c r="F121" s="38">
        <v>16138</v>
      </c>
      <c r="G121" s="45">
        <f t="shared" si="4"/>
        <v>1.2442488536373775</v>
      </c>
      <c r="H121" s="34">
        <v>120</v>
      </c>
      <c r="I121" s="36">
        <f t="shared" si="5"/>
        <v>149.3098624364853</v>
      </c>
      <c r="J121" s="36">
        <f t="shared" si="6"/>
        <v>19704.836137563514</v>
      </c>
      <c r="K121" s="37">
        <v>331056.71586176509</v>
      </c>
      <c r="L121" s="34">
        <v>1</v>
      </c>
      <c r="M121" s="37">
        <f t="shared" si="7"/>
        <v>333565.23876238265</v>
      </c>
      <c r="N121" s="34">
        <v>1</v>
      </c>
      <c r="O121" s="19"/>
    </row>
    <row r="122" spans="1:15" s="20" customFormat="1" ht="15" x14ac:dyDescent="0.25">
      <c r="A122" s="35">
        <v>119901</v>
      </c>
      <c r="B122" s="34" t="s">
        <v>163</v>
      </c>
      <c r="C122" s="36">
        <v>410.48599999999999</v>
      </c>
      <c r="D122" s="37">
        <v>155530986</v>
      </c>
      <c r="E122" s="36">
        <v>482.44300000000004</v>
      </c>
      <c r="F122" s="38">
        <v>257</v>
      </c>
      <c r="G122" s="45">
        <f t="shared" si="4"/>
        <v>1.5972217898832684</v>
      </c>
      <c r="H122" s="34">
        <v>71</v>
      </c>
      <c r="I122" s="36">
        <f t="shared" si="5"/>
        <v>113.40274708171205</v>
      </c>
      <c r="J122" s="36">
        <f t="shared" si="6"/>
        <v>369.04025291828799</v>
      </c>
      <c r="K122" s="37">
        <v>322382.09695238608</v>
      </c>
      <c r="L122" s="34">
        <v>1</v>
      </c>
      <c r="M122" s="37">
        <f t="shared" si="7"/>
        <v>421447.21279073396</v>
      </c>
      <c r="N122" s="34">
        <v>1</v>
      </c>
      <c r="O122" s="19"/>
    </row>
    <row r="123" spans="1:15" s="20" customFormat="1" ht="15" x14ac:dyDescent="0.25">
      <c r="A123" s="35">
        <v>186901</v>
      </c>
      <c r="B123" s="34" t="s">
        <v>270</v>
      </c>
      <c r="C123" s="36">
        <v>349.81099999999998</v>
      </c>
      <c r="D123" s="37">
        <v>206068050</v>
      </c>
      <c r="E123" s="36">
        <v>304.61500000000001</v>
      </c>
      <c r="F123" s="38">
        <v>188</v>
      </c>
      <c r="G123" s="45">
        <f t="shared" si="4"/>
        <v>1.8606968085106381</v>
      </c>
      <c r="H123" s="34">
        <v>94</v>
      </c>
      <c r="I123" s="36">
        <f t="shared" si="5"/>
        <v>174.90549999999999</v>
      </c>
      <c r="J123" s="36">
        <f t="shared" si="6"/>
        <v>129.70950000000002</v>
      </c>
      <c r="K123" s="37">
        <v>676486.87687736982</v>
      </c>
      <c r="L123" s="34">
        <v>1</v>
      </c>
      <c r="M123" s="37">
        <f t="shared" si="7"/>
        <v>1588688.9549339097</v>
      </c>
      <c r="N123" s="34">
        <v>1</v>
      </c>
      <c r="O123" s="19"/>
    </row>
    <row r="124" spans="1:15" s="20" customFormat="1" ht="15" x14ac:dyDescent="0.25">
      <c r="A124" s="35">
        <v>176901</v>
      </c>
      <c r="B124" s="34" t="s">
        <v>246</v>
      </c>
      <c r="C124" s="36">
        <v>552.79200000000003</v>
      </c>
      <c r="D124" s="37">
        <v>215674546</v>
      </c>
      <c r="E124" s="36">
        <v>534.08199999999999</v>
      </c>
      <c r="F124" s="38">
        <v>292</v>
      </c>
      <c r="G124" s="45">
        <f t="shared" si="4"/>
        <v>1.8931232876712329</v>
      </c>
      <c r="H124" s="34">
        <v>1</v>
      </c>
      <c r="I124" s="36">
        <f t="shared" si="5"/>
        <v>1.8931232876712329</v>
      </c>
      <c r="J124" s="36">
        <f t="shared" si="6"/>
        <v>532.18887671232881</v>
      </c>
      <c r="K124" s="37">
        <v>403822.90734381613</v>
      </c>
      <c r="L124" s="34">
        <v>1</v>
      </c>
      <c r="M124" s="37">
        <f t="shared" si="7"/>
        <v>405259.40213624842</v>
      </c>
      <c r="N124" s="34">
        <v>1</v>
      </c>
      <c r="O124" s="19"/>
    </row>
    <row r="125" spans="1:15" s="20" customFormat="1" ht="15" x14ac:dyDescent="0.25">
      <c r="A125" s="35">
        <v>27903</v>
      </c>
      <c r="B125" s="34" t="s">
        <v>25</v>
      </c>
      <c r="C125" s="36">
        <v>4017.8710000000001</v>
      </c>
      <c r="D125" s="37">
        <v>1858616737</v>
      </c>
      <c r="E125" s="36">
        <v>4033.864</v>
      </c>
      <c r="F125" s="38">
        <v>3132</v>
      </c>
      <c r="G125" s="45">
        <f t="shared" si="4"/>
        <v>1.2828451468710089</v>
      </c>
      <c r="H125" s="34">
        <v>46</v>
      </c>
      <c r="I125" s="36">
        <f t="shared" si="5"/>
        <v>59.010876756066409</v>
      </c>
      <c r="J125" s="36">
        <f t="shared" si="6"/>
        <v>3974.8531232439336</v>
      </c>
      <c r="K125" s="37">
        <v>460753.44557972206</v>
      </c>
      <c r="L125" s="34">
        <v>1</v>
      </c>
      <c r="M125" s="37">
        <f t="shared" si="7"/>
        <v>467593.81526106724</v>
      </c>
      <c r="N125" s="34">
        <v>1</v>
      </c>
      <c r="O125" s="19"/>
    </row>
    <row r="126" spans="1:15" s="20" customFormat="1" ht="15" x14ac:dyDescent="0.25">
      <c r="A126" s="35">
        <v>239903</v>
      </c>
      <c r="B126" s="34" t="s">
        <v>330</v>
      </c>
      <c r="C126" s="36">
        <v>650.73599999999999</v>
      </c>
      <c r="D126" s="37">
        <v>409640730</v>
      </c>
      <c r="E126" s="36">
        <v>608.99800000000005</v>
      </c>
      <c r="F126" s="38">
        <v>396</v>
      </c>
      <c r="G126" s="45">
        <f t="shared" si="4"/>
        <v>1.6432727272727272</v>
      </c>
      <c r="H126" s="34">
        <v>44</v>
      </c>
      <c r="I126" s="36">
        <f t="shared" si="5"/>
        <v>72.304000000000002</v>
      </c>
      <c r="J126" s="36">
        <f t="shared" si="6"/>
        <v>536.69400000000007</v>
      </c>
      <c r="K126" s="37">
        <v>672647.08586891904</v>
      </c>
      <c r="L126" s="34">
        <v>1</v>
      </c>
      <c r="M126" s="37">
        <f t="shared" si="7"/>
        <v>763266.83361468534</v>
      </c>
      <c r="N126" s="34">
        <v>1</v>
      </c>
      <c r="O126" s="19"/>
    </row>
    <row r="127" spans="1:15" s="20" customFormat="1" ht="15" x14ac:dyDescent="0.25">
      <c r="A127" s="35">
        <v>188904</v>
      </c>
      <c r="B127" s="34" t="s">
        <v>276</v>
      </c>
      <c r="C127" s="36">
        <v>1909.789</v>
      </c>
      <c r="D127" s="37">
        <v>1104459546</v>
      </c>
      <c r="E127" s="36">
        <v>1992.7740000000001</v>
      </c>
      <c r="F127" s="38">
        <v>1509</v>
      </c>
      <c r="G127" s="45">
        <f t="shared" si="4"/>
        <v>1.2655990722332671</v>
      </c>
      <c r="H127" s="34">
        <v>254</v>
      </c>
      <c r="I127" s="36">
        <f t="shared" si="5"/>
        <v>321.46216434724982</v>
      </c>
      <c r="J127" s="36">
        <f t="shared" si="6"/>
        <v>1671.3118356527502</v>
      </c>
      <c r="K127" s="37">
        <v>554232.21398914279</v>
      </c>
      <c r="L127" s="34">
        <v>1</v>
      </c>
      <c r="M127" s="37">
        <f t="shared" si="7"/>
        <v>660833.91647175199</v>
      </c>
      <c r="N127" s="34">
        <v>1</v>
      </c>
      <c r="O127" s="19"/>
    </row>
    <row r="128" spans="1:15" s="20" customFormat="1" ht="15" x14ac:dyDescent="0.25">
      <c r="A128" s="35">
        <v>26901</v>
      </c>
      <c r="B128" s="34" t="s">
        <v>24</v>
      </c>
      <c r="C128" s="36">
        <v>2316.5340000000001</v>
      </c>
      <c r="D128" s="37">
        <v>910147059</v>
      </c>
      <c r="E128" s="36">
        <v>2192.3310000000001</v>
      </c>
      <c r="F128" s="38">
        <v>1793</v>
      </c>
      <c r="G128" s="45">
        <f t="shared" si="4"/>
        <v>1.2919877300613498</v>
      </c>
      <c r="H128" s="34">
        <v>75</v>
      </c>
      <c r="I128" s="36">
        <f t="shared" si="5"/>
        <v>96.899079754601232</v>
      </c>
      <c r="J128" s="36">
        <f t="shared" si="6"/>
        <v>2095.4319202453989</v>
      </c>
      <c r="K128" s="37">
        <v>415150.38513801061</v>
      </c>
      <c r="L128" s="34">
        <v>1</v>
      </c>
      <c r="M128" s="37">
        <f t="shared" si="7"/>
        <v>434348.18865096389</v>
      </c>
      <c r="N128" s="34">
        <v>1</v>
      </c>
      <c r="O128" s="19"/>
    </row>
    <row r="129" spans="1:15" s="20" customFormat="1" ht="15" x14ac:dyDescent="0.25">
      <c r="A129" s="35">
        <v>29901</v>
      </c>
      <c r="B129" s="34" t="s">
        <v>28</v>
      </c>
      <c r="C129" s="36">
        <v>5180.6440000000002</v>
      </c>
      <c r="D129" s="37">
        <v>3497230348</v>
      </c>
      <c r="E129" s="36">
        <v>5256.9520000000002</v>
      </c>
      <c r="F129" s="38">
        <v>4096</v>
      </c>
      <c r="G129" s="45">
        <f t="shared" si="4"/>
        <v>1.2648056640625001</v>
      </c>
      <c r="H129" s="34">
        <v>56</v>
      </c>
      <c r="I129" s="36">
        <f t="shared" si="5"/>
        <v>70.829117187500003</v>
      </c>
      <c r="J129" s="36">
        <f t="shared" si="6"/>
        <v>5186.1228828125004</v>
      </c>
      <c r="K129" s="37">
        <v>665258.1853515117</v>
      </c>
      <c r="L129" s="34">
        <v>1</v>
      </c>
      <c r="M129" s="37">
        <f t="shared" si="7"/>
        <v>674343.90334064118</v>
      </c>
      <c r="N129" s="34">
        <v>1</v>
      </c>
      <c r="O129" s="19"/>
    </row>
    <row r="130" spans="1:15" s="20" customFormat="1" ht="15" x14ac:dyDescent="0.25">
      <c r="A130" s="35">
        <v>49905</v>
      </c>
      <c r="B130" s="34" t="s">
        <v>50</v>
      </c>
      <c r="C130" s="36">
        <v>1534.79</v>
      </c>
      <c r="D130" s="37">
        <v>586103113</v>
      </c>
      <c r="E130" s="36">
        <v>1602.943</v>
      </c>
      <c r="F130" s="38">
        <v>1119</v>
      </c>
      <c r="G130" s="45">
        <f t="shared" si="4"/>
        <v>1.3715728328865058</v>
      </c>
      <c r="H130" s="34">
        <v>189</v>
      </c>
      <c r="I130" s="36">
        <f t="shared" si="5"/>
        <v>259.2272654155496</v>
      </c>
      <c r="J130" s="36">
        <f t="shared" si="6"/>
        <v>1343.7157345844503</v>
      </c>
      <c r="K130" s="37">
        <v>365641.89306793816</v>
      </c>
      <c r="L130" s="34">
        <v>1</v>
      </c>
      <c r="M130" s="37">
        <f t="shared" si="7"/>
        <v>436180.88105610735</v>
      </c>
      <c r="N130" s="34">
        <v>1</v>
      </c>
      <c r="O130" s="19"/>
    </row>
    <row r="131" spans="1:15" s="20" customFormat="1" ht="15" x14ac:dyDescent="0.25">
      <c r="A131" s="35">
        <v>198902</v>
      </c>
      <c r="B131" s="34" t="s">
        <v>285</v>
      </c>
      <c r="C131" s="36">
        <v>278.089</v>
      </c>
      <c r="D131" s="37">
        <v>111868181</v>
      </c>
      <c r="E131" s="36">
        <v>311.16900000000004</v>
      </c>
      <c r="F131" s="38">
        <v>156</v>
      </c>
      <c r="G131" s="45">
        <f t="shared" si="4"/>
        <v>1.7826217948717948</v>
      </c>
      <c r="H131" s="34">
        <v>0</v>
      </c>
      <c r="I131" s="36">
        <f t="shared" si="5"/>
        <v>0</v>
      </c>
      <c r="J131" s="36">
        <f t="shared" si="6"/>
        <v>311.16900000000004</v>
      </c>
      <c r="K131" s="37">
        <v>359509.40164347988</v>
      </c>
      <c r="L131" s="34">
        <v>1</v>
      </c>
      <c r="M131" s="37">
        <f t="shared" si="7"/>
        <v>359509.40164347988</v>
      </c>
      <c r="N131" s="34">
        <v>1</v>
      </c>
      <c r="O131" s="19"/>
    </row>
    <row r="132" spans="1:15" s="20" customFormat="1" ht="15" x14ac:dyDescent="0.25">
      <c r="A132" s="35">
        <v>106901</v>
      </c>
      <c r="B132" s="34" t="s">
        <v>148</v>
      </c>
      <c r="C132" s="36">
        <v>1477.7809999999999</v>
      </c>
      <c r="D132" s="37">
        <v>1675077838</v>
      </c>
      <c r="E132" s="36">
        <v>1545.653</v>
      </c>
      <c r="F132" s="38">
        <v>1007</v>
      </c>
      <c r="G132" s="45">
        <f t="shared" si="4"/>
        <v>1.4675084409136048</v>
      </c>
      <c r="H132" s="34">
        <v>28</v>
      </c>
      <c r="I132" s="36">
        <f t="shared" si="5"/>
        <v>41.090236345580934</v>
      </c>
      <c r="J132" s="36">
        <f t="shared" si="6"/>
        <v>1504.5627636544191</v>
      </c>
      <c r="K132" s="37">
        <v>1083734.7308872044</v>
      </c>
      <c r="L132" s="34">
        <v>1</v>
      </c>
      <c r="M132" s="37">
        <f t="shared" si="7"/>
        <v>1113331.9782096816</v>
      </c>
      <c r="N132" s="34">
        <v>1</v>
      </c>
      <c r="O132" s="19"/>
    </row>
    <row r="133" spans="1:15" s="20" customFormat="1" ht="15" x14ac:dyDescent="0.25">
      <c r="A133" s="35">
        <v>191901</v>
      </c>
      <c r="B133" s="34" t="s">
        <v>277</v>
      </c>
      <c r="C133" s="36">
        <v>10854.522999999999</v>
      </c>
      <c r="D133" s="37">
        <v>3843696442</v>
      </c>
      <c r="E133" s="36">
        <v>11095.446</v>
      </c>
      <c r="F133" s="38">
        <v>9586</v>
      </c>
      <c r="G133" s="45">
        <f t="shared" si="4"/>
        <v>1.1323307949092425</v>
      </c>
      <c r="H133" s="34">
        <v>286</v>
      </c>
      <c r="I133" s="36">
        <f t="shared" si="5"/>
        <v>323.84660734404338</v>
      </c>
      <c r="J133" s="36">
        <f t="shared" si="6"/>
        <v>10771.599392655957</v>
      </c>
      <c r="K133" s="37">
        <v>346421.08501091349</v>
      </c>
      <c r="L133" s="34">
        <v>1</v>
      </c>
      <c r="M133" s="37">
        <f t="shared" si="7"/>
        <v>356836.18577763118</v>
      </c>
      <c r="N133" s="34">
        <v>1</v>
      </c>
      <c r="O133" s="19"/>
    </row>
    <row r="134" spans="1:15" s="20" customFormat="1" ht="15" x14ac:dyDescent="0.25">
      <c r="A134" s="35">
        <v>64903</v>
      </c>
      <c r="B134" s="34" t="s">
        <v>79</v>
      </c>
      <c r="C134" s="36">
        <v>3056.4589999999998</v>
      </c>
      <c r="D134" s="37">
        <v>5998433849</v>
      </c>
      <c r="E134" s="36">
        <v>3350.1580000000004</v>
      </c>
      <c r="F134" s="38">
        <v>2299</v>
      </c>
      <c r="G134" s="45">
        <f t="shared" si="4"/>
        <v>1.3294732492387995</v>
      </c>
      <c r="H134" s="34">
        <v>29</v>
      </c>
      <c r="I134" s="36">
        <f t="shared" si="5"/>
        <v>38.554724227925185</v>
      </c>
      <c r="J134" s="36">
        <f t="shared" si="6"/>
        <v>3311.603275772075</v>
      </c>
      <c r="K134" s="37">
        <v>1790492.8212341028</v>
      </c>
      <c r="L134" s="34">
        <v>1</v>
      </c>
      <c r="M134" s="37">
        <f t="shared" si="7"/>
        <v>1811338.3003589134</v>
      </c>
      <c r="N134" s="34">
        <v>1</v>
      </c>
      <c r="O134" s="19"/>
    </row>
    <row r="135" spans="1:15" s="20" customFormat="1" ht="15" x14ac:dyDescent="0.25">
      <c r="A135" s="35">
        <v>220919</v>
      </c>
      <c r="B135" s="34" t="s">
        <v>311</v>
      </c>
      <c r="C135" s="36">
        <v>8644.9639999999999</v>
      </c>
      <c r="D135" s="37">
        <v>6287210118</v>
      </c>
      <c r="E135" s="36">
        <v>8555.8420000000006</v>
      </c>
      <c r="F135" s="38">
        <v>7963</v>
      </c>
      <c r="G135" s="45">
        <f t="shared" si="4"/>
        <v>1.0856415923646867</v>
      </c>
      <c r="H135" s="34">
        <v>503</v>
      </c>
      <c r="I135" s="36">
        <f t="shared" si="5"/>
        <v>546.07772095943744</v>
      </c>
      <c r="J135" s="36">
        <f t="shared" si="6"/>
        <v>8009.7642790405635</v>
      </c>
      <c r="K135" s="37">
        <v>734844.1121282978</v>
      </c>
      <c r="L135" s="34">
        <v>1</v>
      </c>
      <c r="M135" s="37">
        <f t="shared" si="7"/>
        <v>784943.21417822083</v>
      </c>
      <c r="N135" s="34">
        <v>1</v>
      </c>
      <c r="O135" s="19"/>
    </row>
    <row r="136" spans="1:15" s="20" customFormat="1" ht="15" x14ac:dyDescent="0.25">
      <c r="A136" s="35">
        <v>57903</v>
      </c>
      <c r="B136" s="34" t="s">
        <v>59</v>
      </c>
      <c r="C136" s="36">
        <v>32199.723000000002</v>
      </c>
      <c r="D136" s="37">
        <v>15439530106</v>
      </c>
      <c r="E136" s="36">
        <v>32910.858999999997</v>
      </c>
      <c r="F136" s="38">
        <v>25719</v>
      </c>
      <c r="G136" s="45">
        <f t="shared" si="4"/>
        <v>1.2519819199813369</v>
      </c>
      <c r="H136" s="34">
        <v>268</v>
      </c>
      <c r="I136" s="36">
        <f t="shared" si="5"/>
        <v>335.5311545549983</v>
      </c>
      <c r="J136" s="36">
        <f t="shared" si="6"/>
        <v>32575.327845444997</v>
      </c>
      <c r="K136" s="37">
        <v>469131.78735322593</v>
      </c>
      <c r="L136" s="34">
        <v>1</v>
      </c>
      <c r="M136" s="37">
        <f t="shared" si="7"/>
        <v>473963.92077014525</v>
      </c>
      <c r="N136" s="34">
        <v>1</v>
      </c>
      <c r="O136" s="19"/>
    </row>
    <row r="137" spans="1:15" s="20" customFormat="1" ht="15" x14ac:dyDescent="0.25">
      <c r="A137" s="35">
        <v>183902</v>
      </c>
      <c r="B137" s="34" t="s">
        <v>263</v>
      </c>
      <c r="C137" s="36">
        <v>3397.0230000000001</v>
      </c>
      <c r="D137" s="37">
        <v>3434898945</v>
      </c>
      <c r="E137" s="36">
        <v>3483.7340000000004</v>
      </c>
      <c r="F137" s="38">
        <v>2689</v>
      </c>
      <c r="G137" s="45">
        <f t="shared" si="4"/>
        <v>1.2633034585347713</v>
      </c>
      <c r="H137" s="34">
        <v>64</v>
      </c>
      <c r="I137" s="36">
        <f t="shared" si="5"/>
        <v>80.851421346225365</v>
      </c>
      <c r="J137" s="36">
        <f t="shared" si="6"/>
        <v>3402.882578653775</v>
      </c>
      <c r="K137" s="37">
        <v>985981.97939337499</v>
      </c>
      <c r="L137" s="34">
        <v>1</v>
      </c>
      <c r="M137" s="37">
        <f t="shared" si="7"/>
        <v>1009408.6015624115</v>
      </c>
      <c r="N137" s="34">
        <v>1</v>
      </c>
      <c r="O137" s="19"/>
    </row>
    <row r="138" spans="1:15" s="20" customFormat="1" ht="15" x14ac:dyDescent="0.25">
      <c r="A138" s="35">
        <v>145902</v>
      </c>
      <c r="B138" s="34" t="s">
        <v>202</v>
      </c>
      <c r="C138" s="36">
        <v>1107.7560000000001</v>
      </c>
      <c r="D138" s="37">
        <v>380299143</v>
      </c>
      <c r="E138" s="36">
        <v>1095.5170000000001</v>
      </c>
      <c r="F138" s="38">
        <v>670</v>
      </c>
      <c r="G138" s="45">
        <f t="shared" si="4"/>
        <v>1.6533671641791046</v>
      </c>
      <c r="H138" s="34">
        <v>62</v>
      </c>
      <c r="I138" s="36">
        <f t="shared" si="5"/>
        <v>102.50876417910449</v>
      </c>
      <c r="J138" s="36">
        <f t="shared" si="6"/>
        <v>993.00823582089561</v>
      </c>
      <c r="K138" s="37">
        <v>347141.25202986354</v>
      </c>
      <c r="L138" s="34">
        <v>1</v>
      </c>
      <c r="M138" s="37">
        <f t="shared" si="7"/>
        <v>382976.82665805484</v>
      </c>
      <c r="N138" s="34">
        <v>1</v>
      </c>
      <c r="O138" s="19"/>
    </row>
    <row r="139" spans="1:15" s="20" customFormat="1" ht="15" x14ac:dyDescent="0.25">
      <c r="A139" s="35">
        <v>103901</v>
      </c>
      <c r="B139" s="34" t="s">
        <v>142</v>
      </c>
      <c r="C139" s="36">
        <v>282.47000000000003</v>
      </c>
      <c r="D139" s="37">
        <v>187218451</v>
      </c>
      <c r="E139" s="36">
        <v>281.46700000000004</v>
      </c>
      <c r="F139" s="38">
        <v>152</v>
      </c>
      <c r="G139" s="45">
        <f t="shared" si="4"/>
        <v>1.858355263157895</v>
      </c>
      <c r="H139" s="34">
        <v>71</v>
      </c>
      <c r="I139" s="36">
        <f t="shared" si="5"/>
        <v>131.94322368421055</v>
      </c>
      <c r="J139" s="36">
        <f t="shared" si="6"/>
        <v>149.52377631578949</v>
      </c>
      <c r="K139" s="37">
        <v>665152.40152486786</v>
      </c>
      <c r="L139" s="34">
        <v>1</v>
      </c>
      <c r="M139" s="37">
        <f t="shared" si="7"/>
        <v>1252098.198781447</v>
      </c>
      <c r="N139" s="34">
        <v>1</v>
      </c>
      <c r="O139" s="19"/>
    </row>
    <row r="140" spans="1:15" s="20" customFormat="1" ht="15" x14ac:dyDescent="0.25">
      <c r="A140" s="35">
        <v>7901</v>
      </c>
      <c r="B140" s="34" t="s">
        <v>390</v>
      </c>
      <c r="C140" s="36">
        <v>809.08699999999999</v>
      </c>
      <c r="D140" s="37">
        <v>318710315</v>
      </c>
      <c r="E140" s="36">
        <v>810.07400000000007</v>
      </c>
      <c r="F140" s="38">
        <v>491</v>
      </c>
      <c r="G140" s="45">
        <f t="shared" si="4"/>
        <v>1.6478350305498981</v>
      </c>
      <c r="H140" s="34">
        <v>24</v>
      </c>
      <c r="I140" s="36">
        <f t="shared" si="5"/>
        <v>39.548040733197553</v>
      </c>
      <c r="J140" s="36">
        <f t="shared" si="6"/>
        <v>770.52595926680249</v>
      </c>
      <c r="K140" s="37">
        <v>393433.5813765162</v>
      </c>
      <c r="L140" s="34">
        <v>1</v>
      </c>
      <c r="M140" s="37">
        <f t="shared" si="7"/>
        <v>413626.96631696908</v>
      </c>
      <c r="N140" s="34">
        <v>1</v>
      </c>
      <c r="O140" s="19"/>
    </row>
    <row r="141" spans="1:15" s="20" customFormat="1" ht="15" x14ac:dyDescent="0.25">
      <c r="A141" s="35">
        <v>249904</v>
      </c>
      <c r="B141" s="34" t="s">
        <v>347</v>
      </c>
      <c r="C141" s="36">
        <v>930.95600000000002</v>
      </c>
      <c r="D141" s="37">
        <v>583513010</v>
      </c>
      <c r="E141" s="36">
        <v>923.68100000000004</v>
      </c>
      <c r="F141" s="38">
        <v>586</v>
      </c>
      <c r="G141" s="45">
        <f t="shared" si="4"/>
        <v>1.5886621160409558</v>
      </c>
      <c r="H141" s="34">
        <v>48</v>
      </c>
      <c r="I141" s="36">
        <f t="shared" si="5"/>
        <v>76.255781569965876</v>
      </c>
      <c r="J141" s="36">
        <f t="shared" si="6"/>
        <v>847.42521843003419</v>
      </c>
      <c r="K141" s="37">
        <v>631725.68235137453</v>
      </c>
      <c r="L141" s="34">
        <v>1</v>
      </c>
      <c r="M141" s="37">
        <f t="shared" si="7"/>
        <v>688571.6843322576</v>
      </c>
      <c r="N141" s="34">
        <v>1</v>
      </c>
      <c r="O141" s="19"/>
    </row>
    <row r="142" spans="1:15" s="20" customFormat="1" ht="15" x14ac:dyDescent="0.25">
      <c r="A142" s="35">
        <v>99902</v>
      </c>
      <c r="B142" s="34" t="s">
        <v>131</v>
      </c>
      <c r="C142" s="36">
        <v>354.89400000000001</v>
      </c>
      <c r="D142" s="37">
        <v>119785077</v>
      </c>
      <c r="E142" s="36">
        <v>366.60900000000004</v>
      </c>
      <c r="F142" s="38">
        <v>196</v>
      </c>
      <c r="G142" s="45">
        <f t="shared" si="4"/>
        <v>1.8106836734693879</v>
      </c>
      <c r="H142" s="34">
        <v>19</v>
      </c>
      <c r="I142" s="36">
        <f t="shared" si="5"/>
        <v>34.402989795918373</v>
      </c>
      <c r="J142" s="36">
        <f t="shared" si="6"/>
        <v>332.20601020408168</v>
      </c>
      <c r="K142" s="37">
        <v>326737.96060653171</v>
      </c>
      <c r="L142" s="34">
        <v>1</v>
      </c>
      <c r="M142" s="37">
        <f t="shared" si="7"/>
        <v>360574.68354173761</v>
      </c>
      <c r="N142" s="34">
        <v>1</v>
      </c>
      <c r="O142" s="19"/>
    </row>
    <row r="143" spans="1:15" s="20" customFormat="1" ht="15" x14ac:dyDescent="0.25">
      <c r="A143" s="35">
        <v>139905</v>
      </c>
      <c r="B143" s="34" t="s">
        <v>192</v>
      </c>
      <c r="C143" s="36">
        <v>1343.758</v>
      </c>
      <c r="D143" s="37">
        <v>818017151</v>
      </c>
      <c r="E143" s="36">
        <v>1341.3140000000001</v>
      </c>
      <c r="F143" s="38">
        <v>932</v>
      </c>
      <c r="G143" s="45">
        <f t="shared" ref="G143:G206" si="8">C143/F143</f>
        <v>1.4418004291845494</v>
      </c>
      <c r="H143" s="34">
        <v>236</v>
      </c>
      <c r="I143" s="36">
        <f t="shared" ref="I143:I206" si="9">G143*H143</f>
        <v>340.26490128755364</v>
      </c>
      <c r="J143" s="36">
        <f t="shared" ref="J143:J206" si="10">IF(E143-I143&gt;0,E143-I143,((F143-H143)*G143))</f>
        <v>1001.0490987124465</v>
      </c>
      <c r="K143" s="37">
        <v>609862.53107027884</v>
      </c>
      <c r="L143" s="34">
        <v>1</v>
      </c>
      <c r="M143" s="37">
        <f t="shared" ref="M143:M206" si="11">D143/J143</f>
        <v>817159.86963290523</v>
      </c>
      <c r="N143" s="34">
        <v>1</v>
      </c>
      <c r="O143" s="19"/>
    </row>
    <row r="144" spans="1:15" s="20" customFormat="1" ht="15" x14ac:dyDescent="0.25">
      <c r="A144" s="35">
        <v>67902</v>
      </c>
      <c r="B144" s="34" t="s">
        <v>82</v>
      </c>
      <c r="C144" s="36">
        <v>1254.183</v>
      </c>
      <c r="D144" s="37">
        <v>686734657</v>
      </c>
      <c r="E144" s="36">
        <v>1327.1420000000001</v>
      </c>
      <c r="F144" s="38">
        <v>868</v>
      </c>
      <c r="G144" s="45">
        <f t="shared" si="8"/>
        <v>1.4449112903225807</v>
      </c>
      <c r="H144" s="34">
        <v>70</v>
      </c>
      <c r="I144" s="36">
        <f t="shared" si="9"/>
        <v>101.14379032258064</v>
      </c>
      <c r="J144" s="36">
        <f t="shared" si="10"/>
        <v>1225.9982096774195</v>
      </c>
      <c r="K144" s="37">
        <v>517453.78942117724</v>
      </c>
      <c r="L144" s="34">
        <v>1</v>
      </c>
      <c r="M144" s="37">
        <f t="shared" si="11"/>
        <v>560143.27882313251</v>
      </c>
      <c r="N144" s="34">
        <v>1</v>
      </c>
      <c r="O144" s="19"/>
    </row>
    <row r="145" spans="1:15" s="20" customFormat="1" ht="15" x14ac:dyDescent="0.25">
      <c r="A145" s="35">
        <v>84910</v>
      </c>
      <c r="B145" s="34" t="s">
        <v>108</v>
      </c>
      <c r="C145" s="36">
        <v>47864.7</v>
      </c>
      <c r="D145" s="37">
        <v>18654804546</v>
      </c>
      <c r="E145" s="36">
        <v>48923.175999999999</v>
      </c>
      <c r="F145" s="38">
        <v>41043</v>
      </c>
      <c r="G145" s="45">
        <f t="shared" si="8"/>
        <v>1.1662086104816898</v>
      </c>
      <c r="H145" s="34">
        <v>132</v>
      </c>
      <c r="I145" s="36">
        <f t="shared" si="9"/>
        <v>153.93953658358305</v>
      </c>
      <c r="J145" s="36">
        <f t="shared" si="10"/>
        <v>48769.236463416419</v>
      </c>
      <c r="K145" s="37">
        <v>381308.12574392144</v>
      </c>
      <c r="L145" s="34">
        <v>1</v>
      </c>
      <c r="M145" s="37">
        <f t="shared" si="11"/>
        <v>382511.72047759348</v>
      </c>
      <c r="N145" s="34">
        <v>1</v>
      </c>
      <c r="O145" s="19"/>
    </row>
    <row r="146" spans="1:15" s="20" customFormat="1" ht="15" x14ac:dyDescent="0.25">
      <c r="A146" s="35">
        <v>126903</v>
      </c>
      <c r="B146" s="34" t="s">
        <v>175</v>
      </c>
      <c r="C146" s="36">
        <v>8157.4359999999997</v>
      </c>
      <c r="D146" s="37">
        <v>2574891746</v>
      </c>
      <c r="E146" s="36">
        <v>7876.2540000000008</v>
      </c>
      <c r="F146" s="38">
        <v>6666</v>
      </c>
      <c r="G146" s="45">
        <f t="shared" si="8"/>
        <v>1.2237377737773778</v>
      </c>
      <c r="H146" s="34">
        <v>120</v>
      </c>
      <c r="I146" s="36">
        <f t="shared" si="9"/>
        <v>146.84853285328535</v>
      </c>
      <c r="J146" s="36">
        <f t="shared" si="10"/>
        <v>7729.4054671467156</v>
      </c>
      <c r="K146" s="37">
        <v>326918.32259345619</v>
      </c>
      <c r="L146" s="34">
        <v>1</v>
      </c>
      <c r="M146" s="37">
        <f t="shared" si="11"/>
        <v>333129.34053523169</v>
      </c>
      <c r="N146" s="34">
        <v>1</v>
      </c>
      <c r="O146" s="19"/>
    </row>
    <row r="147" spans="1:15" s="20" customFormat="1" ht="15" x14ac:dyDescent="0.25">
      <c r="A147" s="35">
        <v>18901</v>
      </c>
      <c r="B147" s="34" t="s">
        <v>14</v>
      </c>
      <c r="C147" s="36">
        <v>1380.123</v>
      </c>
      <c r="D147" s="37">
        <v>616993526</v>
      </c>
      <c r="E147" s="36">
        <v>1370.213</v>
      </c>
      <c r="F147" s="38">
        <v>964</v>
      </c>
      <c r="G147" s="45">
        <f t="shared" si="8"/>
        <v>1.4316628630705395</v>
      </c>
      <c r="H147" s="34">
        <v>45</v>
      </c>
      <c r="I147" s="36">
        <f t="shared" si="9"/>
        <v>64.424828838174278</v>
      </c>
      <c r="J147" s="36">
        <f t="shared" si="10"/>
        <v>1305.7881711618256</v>
      </c>
      <c r="K147" s="37">
        <v>450290.22932930867</v>
      </c>
      <c r="L147" s="34">
        <v>1</v>
      </c>
      <c r="M147" s="37">
        <f t="shared" si="11"/>
        <v>472506.59764441708</v>
      </c>
      <c r="N147" s="34">
        <v>1</v>
      </c>
      <c r="O147" s="19"/>
    </row>
    <row r="148" spans="1:15" s="20" customFormat="1" ht="15" x14ac:dyDescent="0.25">
      <c r="A148" s="35">
        <v>204901</v>
      </c>
      <c r="B148" s="34" t="s">
        <v>293</v>
      </c>
      <c r="C148" s="36">
        <v>2097.9409999999998</v>
      </c>
      <c r="D148" s="37">
        <v>991878137</v>
      </c>
      <c r="E148" s="36">
        <v>2077.8330000000001</v>
      </c>
      <c r="F148" s="38">
        <v>1486</v>
      </c>
      <c r="G148" s="45">
        <f t="shared" si="8"/>
        <v>1.4118041722745625</v>
      </c>
      <c r="H148" s="34">
        <v>52</v>
      </c>
      <c r="I148" s="36">
        <f t="shared" si="9"/>
        <v>73.413816958277252</v>
      </c>
      <c r="J148" s="36">
        <f t="shared" si="10"/>
        <v>2004.4191830417228</v>
      </c>
      <c r="K148" s="37">
        <v>477361.8173356569</v>
      </c>
      <c r="L148" s="34">
        <v>1</v>
      </c>
      <c r="M148" s="37">
        <f t="shared" si="11"/>
        <v>494845.66172172461</v>
      </c>
      <c r="N148" s="34">
        <v>1</v>
      </c>
      <c r="O148" s="19"/>
    </row>
    <row r="149" spans="1:15" s="20" customFormat="1" ht="15" x14ac:dyDescent="0.25">
      <c r="A149" s="35">
        <v>21901</v>
      </c>
      <c r="B149" s="34" t="s">
        <v>21</v>
      </c>
      <c r="C149" s="36">
        <v>14746.299000000001</v>
      </c>
      <c r="D149" s="37">
        <v>7679110158</v>
      </c>
      <c r="E149" s="36">
        <v>14961.960999999999</v>
      </c>
      <c r="F149" s="38">
        <v>12874</v>
      </c>
      <c r="G149" s="45">
        <f t="shared" si="8"/>
        <v>1.1454325772875564</v>
      </c>
      <c r="H149" s="34">
        <v>116</v>
      </c>
      <c r="I149" s="36">
        <f t="shared" si="9"/>
        <v>132.87017896535656</v>
      </c>
      <c r="J149" s="36">
        <f t="shared" si="10"/>
        <v>14829.090821034642</v>
      </c>
      <c r="K149" s="37">
        <v>513242.22526712914</v>
      </c>
      <c r="L149" s="34">
        <v>1</v>
      </c>
      <c r="M149" s="37">
        <f t="shared" si="11"/>
        <v>517840.92839376244</v>
      </c>
      <c r="N149" s="34">
        <v>1</v>
      </c>
      <c r="O149" s="19"/>
    </row>
    <row r="150" spans="1:15" s="20" customFormat="1" ht="15" x14ac:dyDescent="0.25">
      <c r="A150" s="35">
        <v>45902</v>
      </c>
      <c r="B150" s="34" t="s">
        <v>44</v>
      </c>
      <c r="C150" s="36">
        <v>2267.0239999999999</v>
      </c>
      <c r="D150" s="37">
        <v>935119777</v>
      </c>
      <c r="E150" s="36">
        <v>2302.7090000000003</v>
      </c>
      <c r="F150" s="38">
        <v>1583</v>
      </c>
      <c r="G150" s="45">
        <f t="shared" si="8"/>
        <v>1.4321061276058116</v>
      </c>
      <c r="H150" s="34">
        <v>60</v>
      </c>
      <c r="I150" s="36">
        <f t="shared" si="9"/>
        <v>85.926367656348688</v>
      </c>
      <c r="J150" s="36">
        <f t="shared" si="10"/>
        <v>2216.7826323436516</v>
      </c>
      <c r="K150" s="37">
        <v>406095.50620595127</v>
      </c>
      <c r="L150" s="34">
        <v>1</v>
      </c>
      <c r="M150" s="37">
        <f t="shared" si="11"/>
        <v>421836.47749502724</v>
      </c>
      <c r="N150" s="34">
        <v>1</v>
      </c>
      <c r="O150" s="19"/>
    </row>
    <row r="151" spans="1:15" s="20" customFormat="1" ht="15" x14ac:dyDescent="0.25">
      <c r="A151" s="35">
        <v>46902</v>
      </c>
      <c r="B151" s="34" t="s">
        <v>47</v>
      </c>
      <c r="C151" s="36">
        <v>24326.743999999999</v>
      </c>
      <c r="D151" s="37">
        <v>13457360938</v>
      </c>
      <c r="E151" s="36">
        <v>25388.628000000001</v>
      </c>
      <c r="F151" s="38">
        <v>21076</v>
      </c>
      <c r="G151" s="45">
        <f t="shared" si="8"/>
        <v>1.1542391345606375</v>
      </c>
      <c r="H151" s="34">
        <v>333</v>
      </c>
      <c r="I151" s="36">
        <f t="shared" si="9"/>
        <v>384.36163180869232</v>
      </c>
      <c r="J151" s="36">
        <f t="shared" si="10"/>
        <v>25004.266368191307</v>
      </c>
      <c r="K151" s="37">
        <v>530054.67400601564</v>
      </c>
      <c r="L151" s="34">
        <v>1</v>
      </c>
      <c r="M151" s="37">
        <f t="shared" si="11"/>
        <v>538202.59070346178</v>
      </c>
      <c r="N151" s="34">
        <v>1</v>
      </c>
      <c r="O151" s="19"/>
    </row>
    <row r="152" spans="1:15" s="20" customFormat="1" ht="15" x14ac:dyDescent="0.25">
      <c r="A152" s="35">
        <v>130902</v>
      </c>
      <c r="B152" s="34" t="s">
        <v>182</v>
      </c>
      <c r="C152" s="36">
        <v>1735.4829999999999</v>
      </c>
      <c r="D152" s="37">
        <v>770780271</v>
      </c>
      <c r="E152" s="36">
        <v>1773.68</v>
      </c>
      <c r="F152" s="38">
        <v>1110</v>
      </c>
      <c r="G152" s="45">
        <f t="shared" si="8"/>
        <v>1.5634981981981981</v>
      </c>
      <c r="H152" s="34">
        <v>25</v>
      </c>
      <c r="I152" s="36">
        <f t="shared" si="9"/>
        <v>39.08745495495495</v>
      </c>
      <c r="J152" s="36">
        <f t="shared" si="10"/>
        <v>1734.5925450450452</v>
      </c>
      <c r="K152" s="37">
        <v>434565.57609038835</v>
      </c>
      <c r="L152" s="34">
        <v>1</v>
      </c>
      <c r="M152" s="37">
        <f t="shared" si="11"/>
        <v>444358.11349574535</v>
      </c>
      <c r="N152" s="34">
        <v>1</v>
      </c>
      <c r="O152" s="19"/>
    </row>
    <row r="153" spans="1:15" s="20" customFormat="1" ht="15" x14ac:dyDescent="0.25">
      <c r="A153" s="35">
        <v>233903</v>
      </c>
      <c r="B153" s="34" t="s">
        <v>325</v>
      </c>
      <c r="C153" s="36">
        <v>336.67200000000003</v>
      </c>
      <c r="D153" s="37">
        <v>213593324</v>
      </c>
      <c r="E153" s="36">
        <v>338.13300000000004</v>
      </c>
      <c r="F153" s="38">
        <v>190</v>
      </c>
      <c r="G153" s="45">
        <f t="shared" si="8"/>
        <v>1.7719578947368422</v>
      </c>
      <c r="H153" s="34">
        <v>140</v>
      </c>
      <c r="I153" s="36">
        <f t="shared" si="9"/>
        <v>248.07410526315792</v>
      </c>
      <c r="J153" s="36">
        <f t="shared" si="10"/>
        <v>90.05889473684212</v>
      </c>
      <c r="K153" s="37">
        <v>631684.34905791504</v>
      </c>
      <c r="L153" s="34">
        <v>1</v>
      </c>
      <c r="M153" s="37">
        <f t="shared" si="11"/>
        <v>2371707.1436878438</v>
      </c>
      <c r="N153" s="34">
        <v>1</v>
      </c>
      <c r="O153" s="19"/>
    </row>
    <row r="154" spans="1:15" s="20" customFormat="1" ht="15" x14ac:dyDescent="0.25">
      <c r="A154" s="35">
        <v>170902</v>
      </c>
      <c r="B154" s="34" t="s">
        <v>239</v>
      </c>
      <c r="C154" s="36">
        <v>68213.104999999996</v>
      </c>
      <c r="D154" s="37">
        <v>29631731544</v>
      </c>
      <c r="E154" s="36">
        <v>67870.741999999998</v>
      </c>
      <c r="F154" s="38">
        <v>57992</v>
      </c>
      <c r="G154" s="45">
        <f t="shared" si="8"/>
        <v>1.1762502586563663</v>
      </c>
      <c r="H154" s="34">
        <v>402</v>
      </c>
      <c r="I154" s="36">
        <f t="shared" si="9"/>
        <v>472.85260397985928</v>
      </c>
      <c r="J154" s="36">
        <f t="shared" si="10"/>
        <v>67397.889396020139</v>
      </c>
      <c r="K154" s="37">
        <v>436590.65262613457</v>
      </c>
      <c r="L154" s="34">
        <v>1</v>
      </c>
      <c r="M154" s="37">
        <f t="shared" si="11"/>
        <v>439653.70146664802</v>
      </c>
      <c r="N154" s="34">
        <v>1</v>
      </c>
      <c r="O154" s="19"/>
    </row>
    <row r="155" spans="1:15" s="20" customFormat="1" ht="15" x14ac:dyDescent="0.25">
      <c r="A155" s="35">
        <v>57922</v>
      </c>
      <c r="B155" s="34" t="s">
        <v>64</v>
      </c>
      <c r="C155" s="36">
        <v>12893.832</v>
      </c>
      <c r="D155" s="37">
        <v>9189233336</v>
      </c>
      <c r="E155" s="36">
        <v>13034.191000000001</v>
      </c>
      <c r="F155" s="38">
        <v>11847</v>
      </c>
      <c r="G155" s="45">
        <f t="shared" si="8"/>
        <v>1.0883626234489745</v>
      </c>
      <c r="H155" s="34">
        <v>284</v>
      </c>
      <c r="I155" s="36">
        <f t="shared" si="9"/>
        <v>309.09498505950876</v>
      </c>
      <c r="J155" s="36">
        <f t="shared" si="10"/>
        <v>12725.096014940493</v>
      </c>
      <c r="K155" s="37">
        <v>705009.87257283553</v>
      </c>
      <c r="L155" s="34">
        <v>1</v>
      </c>
      <c r="M155" s="37">
        <f t="shared" si="11"/>
        <v>722134.69550335431</v>
      </c>
      <c r="N155" s="34">
        <v>1</v>
      </c>
      <c r="O155" s="19"/>
    </row>
    <row r="156" spans="1:15" s="20" customFormat="1" ht="15" x14ac:dyDescent="0.25">
      <c r="A156" s="35">
        <v>142901</v>
      </c>
      <c r="B156" s="34" t="s">
        <v>194</v>
      </c>
      <c r="C156" s="36">
        <v>1971.2090000000001</v>
      </c>
      <c r="D156" s="37">
        <v>6951868672</v>
      </c>
      <c r="E156" s="36">
        <v>2018.885</v>
      </c>
      <c r="F156" s="38">
        <v>1348</v>
      </c>
      <c r="G156" s="45">
        <f t="shared" si="8"/>
        <v>1.4623212166172108</v>
      </c>
      <c r="H156" s="34">
        <v>16</v>
      </c>
      <c r="I156" s="36">
        <f t="shared" si="9"/>
        <v>23.397139465875373</v>
      </c>
      <c r="J156" s="36">
        <f t="shared" si="10"/>
        <v>1995.4878605341246</v>
      </c>
      <c r="K156" s="37">
        <v>3443419.844121879</v>
      </c>
      <c r="L156" s="34">
        <v>1</v>
      </c>
      <c r="M156" s="37">
        <f t="shared" si="11"/>
        <v>3483794.0182403415</v>
      </c>
      <c r="N156" s="34">
        <v>1</v>
      </c>
      <c r="O156" s="19"/>
    </row>
    <row r="157" spans="1:15" s="20" customFormat="1" ht="15" x14ac:dyDescent="0.25">
      <c r="A157" s="35">
        <v>246914</v>
      </c>
      <c r="B157" s="34" t="s">
        <v>343</v>
      </c>
      <c r="C157" s="36">
        <v>220.11699999999999</v>
      </c>
      <c r="D157" s="37">
        <v>61133463</v>
      </c>
      <c r="E157" s="36">
        <v>136.80500000000001</v>
      </c>
      <c r="F157" s="38">
        <v>150</v>
      </c>
      <c r="G157" s="45">
        <f t="shared" si="8"/>
        <v>1.4674466666666666</v>
      </c>
      <c r="H157" s="34">
        <v>94</v>
      </c>
      <c r="I157" s="36">
        <f t="shared" si="9"/>
        <v>137.93998666666667</v>
      </c>
      <c r="J157" s="36">
        <f t="shared" si="10"/>
        <v>82.177013333333321</v>
      </c>
      <c r="K157" s="37">
        <v>446865.70666276815</v>
      </c>
      <c r="L157" s="34">
        <v>1</v>
      </c>
      <c r="M157" s="37">
        <f t="shared" si="11"/>
        <v>743924.12817469158</v>
      </c>
      <c r="N157" s="34">
        <v>1</v>
      </c>
      <c r="O157" s="19"/>
    </row>
    <row r="158" spans="1:15" s="20" customFormat="1" ht="15" x14ac:dyDescent="0.25">
      <c r="A158" s="35">
        <v>52901</v>
      </c>
      <c r="B158" s="34" t="s">
        <v>55</v>
      </c>
      <c r="C158" s="36">
        <v>1617.518</v>
      </c>
      <c r="D158" s="37">
        <v>1521534796</v>
      </c>
      <c r="E158" s="36">
        <v>1700.405</v>
      </c>
      <c r="F158" s="38">
        <v>1109</v>
      </c>
      <c r="G158" s="45">
        <f t="shared" si="8"/>
        <v>1.4585374211000901</v>
      </c>
      <c r="H158" s="34">
        <v>29</v>
      </c>
      <c r="I158" s="36">
        <f t="shared" si="9"/>
        <v>42.297585211902614</v>
      </c>
      <c r="J158" s="36">
        <f t="shared" si="10"/>
        <v>1658.1074147880975</v>
      </c>
      <c r="K158" s="37">
        <v>894807.29355653503</v>
      </c>
      <c r="L158" s="34">
        <v>1</v>
      </c>
      <c r="M158" s="37">
        <f t="shared" si="11"/>
        <v>917633.43100087927</v>
      </c>
      <c r="N158" s="34">
        <v>1</v>
      </c>
      <c r="O158" s="19"/>
    </row>
    <row r="159" spans="1:15" s="20" customFormat="1" ht="15" x14ac:dyDescent="0.25">
      <c r="A159" s="35">
        <v>53001</v>
      </c>
      <c r="B159" s="34" t="s">
        <v>432</v>
      </c>
      <c r="C159" s="36">
        <v>1275.453</v>
      </c>
      <c r="D159" s="37">
        <v>1849674890</v>
      </c>
      <c r="E159" s="36">
        <v>1271.605</v>
      </c>
      <c r="F159" s="38">
        <v>797</v>
      </c>
      <c r="G159" s="45">
        <f t="shared" si="8"/>
        <v>1.6003174404015057</v>
      </c>
      <c r="H159" s="34">
        <v>0</v>
      </c>
      <c r="I159" s="36">
        <f t="shared" si="9"/>
        <v>0</v>
      </c>
      <c r="J159" s="36">
        <f t="shared" si="10"/>
        <v>1271.605</v>
      </c>
      <c r="K159" s="37">
        <v>1454598.6292913286</v>
      </c>
      <c r="L159" s="34">
        <v>1</v>
      </c>
      <c r="M159" s="37">
        <f t="shared" si="11"/>
        <v>1454598.6292913286</v>
      </c>
      <c r="N159" s="34">
        <v>1</v>
      </c>
      <c r="O159" s="19"/>
    </row>
    <row r="160" spans="1:15" s="20" customFormat="1" ht="15" x14ac:dyDescent="0.25">
      <c r="A160" s="35">
        <v>78901</v>
      </c>
      <c r="B160" s="34" t="s">
        <v>95</v>
      </c>
      <c r="C160" s="36">
        <v>394.86900000000003</v>
      </c>
      <c r="D160" s="37">
        <v>204408389</v>
      </c>
      <c r="E160" s="36">
        <v>438.59100000000001</v>
      </c>
      <c r="F160" s="38">
        <v>203</v>
      </c>
      <c r="G160" s="45">
        <f t="shared" si="8"/>
        <v>1.9451674876847291</v>
      </c>
      <c r="H160" s="34">
        <v>26</v>
      </c>
      <c r="I160" s="36">
        <f t="shared" si="9"/>
        <v>50.574354679802958</v>
      </c>
      <c r="J160" s="36">
        <f t="shared" si="10"/>
        <v>388.01664532019703</v>
      </c>
      <c r="K160" s="37">
        <v>466056.96195316367</v>
      </c>
      <c r="L160" s="34">
        <v>1</v>
      </c>
      <c r="M160" s="37">
        <f t="shared" si="11"/>
        <v>526803.14482725144</v>
      </c>
      <c r="N160" s="34">
        <v>1</v>
      </c>
      <c r="O160" s="19"/>
    </row>
    <row r="161" spans="1:15" s="20" customFormat="1" ht="15" x14ac:dyDescent="0.25">
      <c r="A161" s="35">
        <v>254901</v>
      </c>
      <c r="B161" s="34" t="s">
        <v>466</v>
      </c>
      <c r="C161" s="36">
        <v>2751.1109999999999</v>
      </c>
      <c r="D161" s="37">
        <v>1110153741</v>
      </c>
      <c r="E161" s="36">
        <v>2855.627</v>
      </c>
      <c r="F161" s="38">
        <v>1958</v>
      </c>
      <c r="G161" s="45">
        <f t="shared" si="8"/>
        <v>1.4050617977528088</v>
      </c>
      <c r="H161" s="34">
        <v>6</v>
      </c>
      <c r="I161" s="36">
        <f t="shared" si="9"/>
        <v>8.4303707865168533</v>
      </c>
      <c r="J161" s="36">
        <f t="shared" si="10"/>
        <v>2847.196629213483</v>
      </c>
      <c r="K161" s="37">
        <v>388760.06600301788</v>
      </c>
      <c r="L161" s="34">
        <v>1</v>
      </c>
      <c r="M161" s="37">
        <f t="shared" si="11"/>
        <v>389911.16019502725</v>
      </c>
      <c r="N161" s="34">
        <v>1</v>
      </c>
      <c r="O161" s="19"/>
    </row>
    <row r="162" spans="1:15" s="20" customFormat="1" ht="15" x14ac:dyDescent="0.25">
      <c r="A162" s="35">
        <v>62901</v>
      </c>
      <c r="B162" s="34" t="s">
        <v>73</v>
      </c>
      <c r="C162" s="36">
        <v>2769.6579999999999</v>
      </c>
      <c r="D162" s="37">
        <v>1608595790</v>
      </c>
      <c r="E162" s="36">
        <v>2860.8540000000003</v>
      </c>
      <c r="F162" s="38">
        <v>2135</v>
      </c>
      <c r="G162" s="45">
        <f t="shared" si="8"/>
        <v>1.297263700234192</v>
      </c>
      <c r="H162" s="34">
        <v>254</v>
      </c>
      <c r="I162" s="36">
        <f t="shared" si="9"/>
        <v>329.50497985948476</v>
      </c>
      <c r="J162" s="36">
        <f t="shared" si="10"/>
        <v>2531.3490201405157</v>
      </c>
      <c r="K162" s="37">
        <v>562278.18336762371</v>
      </c>
      <c r="L162" s="34">
        <v>1</v>
      </c>
      <c r="M162" s="37">
        <f t="shared" si="11"/>
        <v>635469.77410120494</v>
      </c>
      <c r="N162" s="34">
        <v>1</v>
      </c>
      <c r="O162" s="19"/>
    </row>
    <row r="163" spans="1:15" s="20" customFormat="1" ht="15" x14ac:dyDescent="0.25">
      <c r="A163" s="35">
        <v>55901</v>
      </c>
      <c r="B163" s="34" t="s">
        <v>57</v>
      </c>
      <c r="C163" s="36">
        <v>787.24300000000005</v>
      </c>
      <c r="D163" s="37">
        <v>883087453</v>
      </c>
      <c r="E163" s="36">
        <v>734.65100000000007</v>
      </c>
      <c r="F163" s="38">
        <v>431</v>
      </c>
      <c r="G163" s="45">
        <f t="shared" si="8"/>
        <v>1.8265498839907193</v>
      </c>
      <c r="H163" s="34">
        <v>0</v>
      </c>
      <c r="I163" s="36">
        <f t="shared" si="9"/>
        <v>0</v>
      </c>
      <c r="J163" s="36">
        <f t="shared" si="10"/>
        <v>734.65100000000007</v>
      </c>
      <c r="K163" s="37">
        <v>1202050.2973520758</v>
      </c>
      <c r="L163" s="34">
        <v>1</v>
      </c>
      <c r="M163" s="37">
        <f t="shared" si="11"/>
        <v>1202050.2973520758</v>
      </c>
      <c r="N163" s="34">
        <v>1</v>
      </c>
      <c r="O163" s="19"/>
    </row>
    <row r="164" spans="1:15" s="20" customFormat="1" ht="15" x14ac:dyDescent="0.25">
      <c r="A164" s="35">
        <v>101907</v>
      </c>
      <c r="B164" s="34" t="s">
        <v>462</v>
      </c>
      <c r="C164" s="36">
        <v>136898.40900000001</v>
      </c>
      <c r="D164" s="37">
        <v>47547519229</v>
      </c>
      <c r="E164" s="36">
        <v>141846.9</v>
      </c>
      <c r="F164" s="38">
        <v>113636</v>
      </c>
      <c r="G164" s="45">
        <f t="shared" si="8"/>
        <v>1.2047098542715338</v>
      </c>
      <c r="H164" s="34">
        <v>302</v>
      </c>
      <c r="I164" s="36">
        <f t="shared" si="9"/>
        <v>363.8223759900032</v>
      </c>
      <c r="J164" s="36">
        <f t="shared" si="10"/>
        <v>141483.07762400998</v>
      </c>
      <c r="K164" s="37">
        <v>335203.09029665083</v>
      </c>
      <c r="L164" s="34">
        <v>1</v>
      </c>
      <c r="M164" s="37">
        <f t="shared" si="11"/>
        <v>336065.06182567717</v>
      </c>
      <c r="N164" s="34">
        <v>1</v>
      </c>
      <c r="O164" s="19"/>
    </row>
    <row r="165" spans="1:15" s="20" customFormat="1" ht="15" x14ac:dyDescent="0.25">
      <c r="A165" s="35">
        <v>172902</v>
      </c>
      <c r="B165" s="34" t="s">
        <v>243</v>
      </c>
      <c r="C165" s="36">
        <v>1528.1130000000001</v>
      </c>
      <c r="D165" s="37">
        <v>830702498</v>
      </c>
      <c r="E165" s="36">
        <v>1556.5820000000001</v>
      </c>
      <c r="F165" s="38">
        <v>1027</v>
      </c>
      <c r="G165" s="45">
        <f t="shared" si="8"/>
        <v>1.4879386562804284</v>
      </c>
      <c r="H165" s="34">
        <v>16</v>
      </c>
      <c r="I165" s="36">
        <f t="shared" si="9"/>
        <v>23.807018500486855</v>
      </c>
      <c r="J165" s="36">
        <f t="shared" si="10"/>
        <v>1532.7749814995132</v>
      </c>
      <c r="K165" s="37">
        <v>533670.88788126805</v>
      </c>
      <c r="L165" s="34">
        <v>1</v>
      </c>
      <c r="M165" s="37">
        <f t="shared" si="11"/>
        <v>541959.84931025165</v>
      </c>
      <c r="N165" s="34">
        <v>1</v>
      </c>
      <c r="O165" s="19"/>
    </row>
    <row r="166" spans="1:15" s="20" customFormat="1" ht="15" x14ac:dyDescent="0.25">
      <c r="A166" s="35">
        <v>56901</v>
      </c>
      <c r="B166" s="34" t="s">
        <v>463</v>
      </c>
      <c r="C166" s="36">
        <v>2244.9270000000001</v>
      </c>
      <c r="D166" s="37">
        <v>793138128</v>
      </c>
      <c r="E166" s="36">
        <v>2353.1890000000003</v>
      </c>
      <c r="F166" s="38">
        <v>1739</v>
      </c>
      <c r="G166" s="45">
        <f t="shared" si="8"/>
        <v>1.2909298447383555</v>
      </c>
      <c r="H166" s="34">
        <v>12</v>
      </c>
      <c r="I166" s="36">
        <f t="shared" si="9"/>
        <v>15.491158136860266</v>
      </c>
      <c r="J166" s="36">
        <f t="shared" si="10"/>
        <v>2337.6978418631402</v>
      </c>
      <c r="K166" s="37">
        <v>337048.20479782962</v>
      </c>
      <c r="L166" s="34">
        <v>1</v>
      </c>
      <c r="M166" s="37">
        <f t="shared" si="11"/>
        <v>339281.71288718417</v>
      </c>
      <c r="N166" s="34">
        <v>1</v>
      </c>
      <c r="O166" s="19"/>
    </row>
    <row r="167" spans="1:15" s="20" customFormat="1" ht="15" x14ac:dyDescent="0.25">
      <c r="A167" s="35">
        <v>57905</v>
      </c>
      <c r="B167" s="34" t="s">
        <v>60</v>
      </c>
      <c r="C167" s="36">
        <v>206416.424</v>
      </c>
      <c r="D167" s="37">
        <v>91207610065</v>
      </c>
      <c r="E167" s="36">
        <v>210613.30900000001</v>
      </c>
      <c r="F167" s="38">
        <v>158190</v>
      </c>
      <c r="G167" s="45">
        <f t="shared" si="8"/>
        <v>1.3048639231304129</v>
      </c>
      <c r="H167" s="34">
        <v>586</v>
      </c>
      <c r="I167" s="36">
        <f t="shared" si="9"/>
        <v>764.65025895442193</v>
      </c>
      <c r="J167" s="36">
        <f t="shared" si="10"/>
        <v>209848.6587410456</v>
      </c>
      <c r="K167" s="37">
        <v>433057.20088657836</v>
      </c>
      <c r="L167" s="34">
        <v>1</v>
      </c>
      <c r="M167" s="37">
        <f t="shared" si="11"/>
        <v>434635.1823842281</v>
      </c>
      <c r="N167" s="34">
        <v>1</v>
      </c>
      <c r="O167" s="19"/>
    </row>
    <row r="168" spans="1:15" s="20" customFormat="1" ht="15" x14ac:dyDescent="0.25">
      <c r="A168" s="35">
        <v>148905</v>
      </c>
      <c r="B168" s="34" t="s">
        <v>212</v>
      </c>
      <c r="C168" s="36">
        <v>235.887</v>
      </c>
      <c r="D168" s="37">
        <v>125518221</v>
      </c>
      <c r="E168" s="36">
        <v>251.245</v>
      </c>
      <c r="F168" s="38">
        <v>110</v>
      </c>
      <c r="G168" s="45">
        <f t="shared" si="8"/>
        <v>2.1444272727272726</v>
      </c>
      <c r="H168" s="34">
        <v>60</v>
      </c>
      <c r="I168" s="36">
        <f t="shared" si="9"/>
        <v>128.66563636363637</v>
      </c>
      <c r="J168" s="36">
        <f t="shared" si="10"/>
        <v>122.57936363636364</v>
      </c>
      <c r="K168" s="37">
        <v>499584.95094429736</v>
      </c>
      <c r="L168" s="34">
        <v>1</v>
      </c>
      <c r="M168" s="37">
        <f t="shared" si="11"/>
        <v>1023975.1396683261</v>
      </c>
      <c r="N168" s="34">
        <v>1</v>
      </c>
      <c r="O168" s="19"/>
    </row>
    <row r="169" spans="1:15" s="20" customFormat="1" ht="15" x14ac:dyDescent="0.25">
      <c r="A169" s="35">
        <v>58902</v>
      </c>
      <c r="B169" s="34" t="s">
        <v>65</v>
      </c>
      <c r="C169" s="36">
        <v>265.10300000000001</v>
      </c>
      <c r="D169" s="37">
        <v>166284918</v>
      </c>
      <c r="E169" s="36">
        <v>270.75200000000001</v>
      </c>
      <c r="F169" s="38">
        <v>169</v>
      </c>
      <c r="G169" s="45">
        <f t="shared" si="8"/>
        <v>1.5686568047337279</v>
      </c>
      <c r="H169" s="34">
        <v>93</v>
      </c>
      <c r="I169" s="36">
        <f t="shared" si="9"/>
        <v>145.88508284023669</v>
      </c>
      <c r="J169" s="36">
        <f t="shared" si="10"/>
        <v>124.86691715976332</v>
      </c>
      <c r="K169" s="37">
        <v>614159.51867391565</v>
      </c>
      <c r="L169" s="34">
        <v>1</v>
      </c>
      <c r="M169" s="37">
        <f t="shared" si="11"/>
        <v>1331697.1523149214</v>
      </c>
      <c r="N169" s="34">
        <v>1</v>
      </c>
      <c r="O169" s="19"/>
    </row>
    <row r="170" spans="1:15" s="20" customFormat="1" ht="15" x14ac:dyDescent="0.25">
      <c r="A170" s="35">
        <v>249905</v>
      </c>
      <c r="B170" s="34" t="s">
        <v>348</v>
      </c>
      <c r="C170" s="36">
        <v>3774.2539999999999</v>
      </c>
      <c r="D170" s="37">
        <v>2251569151</v>
      </c>
      <c r="E170" s="36">
        <v>3779.4360000000001</v>
      </c>
      <c r="F170" s="38">
        <v>2992</v>
      </c>
      <c r="G170" s="45">
        <f t="shared" si="8"/>
        <v>1.2614485294117648</v>
      </c>
      <c r="H170" s="34">
        <v>217</v>
      </c>
      <c r="I170" s="36">
        <f t="shared" si="9"/>
        <v>273.73433088235294</v>
      </c>
      <c r="J170" s="36">
        <f t="shared" si="10"/>
        <v>3505.7016691176473</v>
      </c>
      <c r="K170" s="37">
        <v>595742.10305452975</v>
      </c>
      <c r="L170" s="34">
        <v>1</v>
      </c>
      <c r="M170" s="37">
        <f t="shared" si="11"/>
        <v>642259.2004432308</v>
      </c>
      <c r="N170" s="34">
        <v>1</v>
      </c>
      <c r="O170" s="19"/>
    </row>
    <row r="171" spans="1:15" s="20" customFormat="1" ht="15" x14ac:dyDescent="0.25">
      <c r="A171" s="35">
        <v>101908</v>
      </c>
      <c r="B171" s="34" t="s">
        <v>133</v>
      </c>
      <c r="C171" s="36">
        <v>15879.942999999999</v>
      </c>
      <c r="D171" s="37">
        <v>7759508770</v>
      </c>
      <c r="E171" s="36">
        <v>16136.009</v>
      </c>
      <c r="F171" s="38">
        <v>13152</v>
      </c>
      <c r="G171" s="45">
        <f t="shared" si="8"/>
        <v>1.2074165906326033</v>
      </c>
      <c r="H171" s="34">
        <v>2202</v>
      </c>
      <c r="I171" s="36">
        <f t="shared" si="9"/>
        <v>2658.7313325729924</v>
      </c>
      <c r="J171" s="36">
        <f t="shared" si="10"/>
        <v>13477.277667427008</v>
      </c>
      <c r="K171" s="37">
        <v>480881.53458516294</v>
      </c>
      <c r="L171" s="34">
        <v>1</v>
      </c>
      <c r="M171" s="37">
        <f t="shared" si="11"/>
        <v>575747.48858620157</v>
      </c>
      <c r="N171" s="34">
        <v>1</v>
      </c>
      <c r="O171" s="19"/>
    </row>
    <row r="172" spans="1:15" s="20" customFormat="1" ht="15" x14ac:dyDescent="0.25">
      <c r="A172" s="35">
        <v>61901</v>
      </c>
      <c r="B172" s="34" t="s">
        <v>382</v>
      </c>
      <c r="C172" s="36">
        <v>32974.305</v>
      </c>
      <c r="D172" s="37">
        <v>12667105436</v>
      </c>
      <c r="E172" s="36">
        <v>34953.161</v>
      </c>
      <c r="F172" s="38">
        <v>27275</v>
      </c>
      <c r="G172" s="45">
        <f t="shared" si="8"/>
        <v>1.2089571035747022</v>
      </c>
      <c r="H172" s="34">
        <v>105</v>
      </c>
      <c r="I172" s="36">
        <f t="shared" si="9"/>
        <v>126.94049587534373</v>
      </c>
      <c r="J172" s="36">
        <f t="shared" si="10"/>
        <v>34826.220504124656</v>
      </c>
      <c r="K172" s="37">
        <v>362402.28561874561</v>
      </c>
      <c r="L172" s="34">
        <v>1</v>
      </c>
      <c r="M172" s="37">
        <f t="shared" si="11"/>
        <v>363723.23073357233</v>
      </c>
      <c r="N172" s="34">
        <v>1</v>
      </c>
      <c r="O172" s="19"/>
    </row>
    <row r="173" spans="1:15" s="20" customFormat="1" ht="15" x14ac:dyDescent="0.25">
      <c r="A173" s="35">
        <v>251901</v>
      </c>
      <c r="B173" s="34" t="s">
        <v>352</v>
      </c>
      <c r="C173" s="36">
        <v>2259.9270000000001</v>
      </c>
      <c r="D173" s="37">
        <v>1995314726</v>
      </c>
      <c r="E173" s="36">
        <v>2284.6370000000002</v>
      </c>
      <c r="F173" s="38">
        <v>1741</v>
      </c>
      <c r="G173" s="45">
        <f t="shared" si="8"/>
        <v>1.2980626076967261</v>
      </c>
      <c r="H173" s="34">
        <v>142</v>
      </c>
      <c r="I173" s="36">
        <f t="shared" si="9"/>
        <v>184.32489029293509</v>
      </c>
      <c r="J173" s="36">
        <f t="shared" si="10"/>
        <v>2100.3121097070652</v>
      </c>
      <c r="K173" s="37">
        <v>873361.81896730198</v>
      </c>
      <c r="L173" s="34">
        <v>1</v>
      </c>
      <c r="M173" s="37">
        <f t="shared" si="11"/>
        <v>950008.67574785848</v>
      </c>
      <c r="N173" s="34">
        <v>1</v>
      </c>
      <c r="O173" s="19"/>
    </row>
    <row r="174" spans="1:15" s="20" customFormat="1" ht="15" x14ac:dyDescent="0.25">
      <c r="A174" s="35">
        <v>146903</v>
      </c>
      <c r="B174" s="34" t="s">
        <v>205</v>
      </c>
      <c r="C174" s="36">
        <v>280.959</v>
      </c>
      <c r="D174" s="37">
        <v>223712412</v>
      </c>
      <c r="E174" s="36">
        <v>275.18700000000001</v>
      </c>
      <c r="F174" s="38">
        <v>173</v>
      </c>
      <c r="G174" s="45">
        <f t="shared" si="8"/>
        <v>1.6240404624277456</v>
      </c>
      <c r="H174" s="34">
        <v>56</v>
      </c>
      <c r="I174" s="36">
        <f t="shared" si="9"/>
        <v>90.946265895953758</v>
      </c>
      <c r="J174" s="36">
        <f t="shared" si="10"/>
        <v>184.24073410404625</v>
      </c>
      <c r="K174" s="37">
        <v>812946.87612423545</v>
      </c>
      <c r="L174" s="34">
        <v>1</v>
      </c>
      <c r="M174" s="37">
        <f t="shared" si="11"/>
        <v>1214239.6907388726</v>
      </c>
      <c r="N174" s="34">
        <v>1</v>
      </c>
      <c r="O174" s="19"/>
    </row>
    <row r="175" spans="1:15" s="20" customFormat="1" ht="15" x14ac:dyDescent="0.25">
      <c r="A175" s="35">
        <v>81906</v>
      </c>
      <c r="B175" s="34" t="s">
        <v>101</v>
      </c>
      <c r="C175" s="36">
        <v>227.227</v>
      </c>
      <c r="D175" s="37">
        <v>204915109</v>
      </c>
      <c r="E175" s="36">
        <v>193.91500000000002</v>
      </c>
      <c r="F175" s="38">
        <v>153</v>
      </c>
      <c r="G175" s="45">
        <f t="shared" si="8"/>
        <v>1.4851437908496732</v>
      </c>
      <c r="H175" s="34">
        <v>75</v>
      </c>
      <c r="I175" s="36">
        <f t="shared" si="9"/>
        <v>111.38578431372549</v>
      </c>
      <c r="J175" s="36">
        <f t="shared" si="10"/>
        <v>82.529215686274526</v>
      </c>
      <c r="K175" s="37">
        <v>1056726.447154681</v>
      </c>
      <c r="L175" s="34">
        <v>1</v>
      </c>
      <c r="M175" s="37">
        <f t="shared" si="11"/>
        <v>2482940.2205754821</v>
      </c>
      <c r="N175" s="34">
        <v>1</v>
      </c>
      <c r="O175" s="19"/>
    </row>
    <row r="176" spans="1:15" s="20" customFormat="1" ht="15" x14ac:dyDescent="0.25">
      <c r="A176" s="35">
        <v>176903</v>
      </c>
      <c r="B176" s="34" t="s">
        <v>247</v>
      </c>
      <c r="C176" s="36">
        <v>941.13800000000003</v>
      </c>
      <c r="D176" s="37">
        <v>564933231</v>
      </c>
      <c r="E176" s="36">
        <v>968.63300000000004</v>
      </c>
      <c r="F176" s="38">
        <v>618</v>
      </c>
      <c r="G176" s="45">
        <f t="shared" si="8"/>
        <v>1.5228770226537218</v>
      </c>
      <c r="H176" s="34">
        <v>41</v>
      </c>
      <c r="I176" s="36">
        <f t="shared" si="9"/>
        <v>62.437957928802597</v>
      </c>
      <c r="J176" s="36">
        <f t="shared" si="10"/>
        <v>906.19504207119746</v>
      </c>
      <c r="K176" s="37">
        <v>583227.3224224241</v>
      </c>
      <c r="L176" s="34">
        <v>1</v>
      </c>
      <c r="M176" s="37">
        <f t="shared" si="11"/>
        <v>623412.40546713851</v>
      </c>
      <c r="N176" s="34">
        <v>1</v>
      </c>
      <c r="O176" s="19"/>
    </row>
    <row r="177" spans="1:15" s="20" customFormat="1" ht="15" x14ac:dyDescent="0.25">
      <c r="A177" s="35">
        <v>82902</v>
      </c>
      <c r="B177" s="34" t="s">
        <v>401</v>
      </c>
      <c r="C177" s="36">
        <v>1581.318</v>
      </c>
      <c r="D177" s="37">
        <v>1149677635</v>
      </c>
      <c r="E177" s="36">
        <v>1664.4160000000002</v>
      </c>
      <c r="F177" s="38">
        <v>956</v>
      </c>
      <c r="G177" s="45">
        <f t="shared" si="8"/>
        <v>1.6540983263598326</v>
      </c>
      <c r="H177" s="34">
        <v>14</v>
      </c>
      <c r="I177" s="36">
        <f t="shared" si="9"/>
        <v>23.157376569037655</v>
      </c>
      <c r="J177" s="36">
        <f t="shared" si="10"/>
        <v>1641.2586234309624</v>
      </c>
      <c r="K177" s="37">
        <v>690739.35542556667</v>
      </c>
      <c r="L177" s="34">
        <v>1</v>
      </c>
      <c r="M177" s="37">
        <f t="shared" si="11"/>
        <v>700485.35836275516</v>
      </c>
      <c r="N177" s="34">
        <v>1</v>
      </c>
      <c r="O177" s="19"/>
    </row>
    <row r="178" spans="1:15" s="20" customFormat="1" ht="15" x14ac:dyDescent="0.25">
      <c r="A178" s="35">
        <v>144903</v>
      </c>
      <c r="B178" s="34" t="s">
        <v>201</v>
      </c>
      <c r="C178" s="36">
        <v>352.07</v>
      </c>
      <c r="D178" s="37">
        <v>154902253</v>
      </c>
      <c r="E178" s="36">
        <v>359.12700000000001</v>
      </c>
      <c r="F178" s="38">
        <v>183</v>
      </c>
      <c r="G178" s="45">
        <f t="shared" si="8"/>
        <v>1.9238797814207651</v>
      </c>
      <c r="H178" s="34">
        <v>12</v>
      </c>
      <c r="I178" s="36">
        <f t="shared" si="9"/>
        <v>23.086557377049182</v>
      </c>
      <c r="J178" s="36">
        <f t="shared" si="10"/>
        <v>336.04044262295082</v>
      </c>
      <c r="K178" s="37">
        <v>431330.01138872874</v>
      </c>
      <c r="L178" s="34">
        <v>1</v>
      </c>
      <c r="M178" s="37">
        <f t="shared" si="11"/>
        <v>460963.12631573866</v>
      </c>
      <c r="N178" s="34">
        <v>1</v>
      </c>
      <c r="O178" s="19"/>
    </row>
    <row r="179" spans="1:15" s="20" customFormat="1" ht="15" x14ac:dyDescent="0.25">
      <c r="A179" s="35">
        <v>133905</v>
      </c>
      <c r="B179" s="34" t="s">
        <v>188</v>
      </c>
      <c r="C179" s="36">
        <v>84.742999999999995</v>
      </c>
      <c r="D179" s="37">
        <v>62771760</v>
      </c>
      <c r="E179" s="36">
        <v>84.579000000000008</v>
      </c>
      <c r="F179" s="38">
        <v>17</v>
      </c>
      <c r="G179" s="45">
        <f t="shared" si="8"/>
        <v>4.9848823529411765</v>
      </c>
      <c r="H179" s="34">
        <v>13</v>
      </c>
      <c r="I179" s="36">
        <f t="shared" si="9"/>
        <v>64.803470588235299</v>
      </c>
      <c r="J179" s="36">
        <f t="shared" si="10"/>
        <v>19.775529411764708</v>
      </c>
      <c r="K179" s="37">
        <v>742167.20462526148</v>
      </c>
      <c r="L179" s="34">
        <v>1</v>
      </c>
      <c r="M179" s="37">
        <f t="shared" si="11"/>
        <v>3174213.8828736641</v>
      </c>
      <c r="N179" s="34">
        <v>1</v>
      </c>
      <c r="O179" s="19"/>
    </row>
    <row r="180" spans="1:15" s="20" customFormat="1" ht="15" x14ac:dyDescent="0.25">
      <c r="A180" s="35">
        <v>86024</v>
      </c>
      <c r="B180" s="34" t="s">
        <v>112</v>
      </c>
      <c r="C180" s="36">
        <v>110.795</v>
      </c>
      <c r="D180" s="37">
        <v>41092031</v>
      </c>
      <c r="E180" s="36">
        <v>112.89200000000001</v>
      </c>
      <c r="F180" s="38">
        <v>10</v>
      </c>
      <c r="G180" s="45">
        <f t="shared" si="8"/>
        <v>11.079499999999999</v>
      </c>
      <c r="H180" s="34">
        <v>7</v>
      </c>
      <c r="I180" s="36">
        <f t="shared" si="9"/>
        <v>77.5565</v>
      </c>
      <c r="J180" s="36">
        <f t="shared" si="10"/>
        <v>35.33550000000001</v>
      </c>
      <c r="K180" s="37">
        <v>363994.18027849623</v>
      </c>
      <c r="L180" s="34">
        <v>1</v>
      </c>
      <c r="M180" s="37">
        <f t="shared" si="11"/>
        <v>1162910.6988722386</v>
      </c>
      <c r="N180" s="34">
        <v>1</v>
      </c>
      <c r="O180" s="19"/>
    </row>
    <row r="181" spans="1:15" s="20" customFormat="1" ht="15" x14ac:dyDescent="0.25">
      <c r="A181" s="35">
        <v>105904</v>
      </c>
      <c r="B181" s="34" t="s">
        <v>146</v>
      </c>
      <c r="C181" s="36">
        <v>6072.2349999999997</v>
      </c>
      <c r="D181" s="37">
        <v>3500693162</v>
      </c>
      <c r="E181" s="36">
        <v>6543.6790000000001</v>
      </c>
      <c r="F181" s="38">
        <v>5521</v>
      </c>
      <c r="G181" s="45">
        <f t="shared" si="8"/>
        <v>1.0998433254845137</v>
      </c>
      <c r="H181" s="34">
        <v>122</v>
      </c>
      <c r="I181" s="36">
        <f t="shared" si="9"/>
        <v>134.18088570911067</v>
      </c>
      <c r="J181" s="36">
        <f t="shared" si="10"/>
        <v>6409.4981142908891</v>
      </c>
      <c r="K181" s="37">
        <v>534973.24089399865</v>
      </c>
      <c r="L181" s="34">
        <v>1</v>
      </c>
      <c r="M181" s="37">
        <f t="shared" si="11"/>
        <v>546172.74232356914</v>
      </c>
      <c r="N181" s="34">
        <v>1</v>
      </c>
      <c r="O181" s="19"/>
    </row>
    <row r="182" spans="1:15" s="20" customFormat="1" ht="15" x14ac:dyDescent="0.25">
      <c r="A182" s="35">
        <v>171901</v>
      </c>
      <c r="B182" s="34" t="s">
        <v>241</v>
      </c>
      <c r="C182" s="36">
        <v>5699.7</v>
      </c>
      <c r="D182" s="37">
        <v>2021335970</v>
      </c>
      <c r="E182" s="36">
        <v>5974.3119999999999</v>
      </c>
      <c r="F182" s="38">
        <v>4527</v>
      </c>
      <c r="G182" s="45">
        <f t="shared" si="8"/>
        <v>1.2590457256461232</v>
      </c>
      <c r="H182" s="34">
        <v>4</v>
      </c>
      <c r="I182" s="36">
        <f t="shared" si="9"/>
        <v>5.0361829025844926</v>
      </c>
      <c r="J182" s="36">
        <f t="shared" si="10"/>
        <v>5969.2758170974157</v>
      </c>
      <c r="K182" s="37">
        <v>338337.86551489111</v>
      </c>
      <c r="L182" s="34">
        <v>1</v>
      </c>
      <c r="M182" s="37">
        <f t="shared" si="11"/>
        <v>338623.31578152516</v>
      </c>
      <c r="N182" s="34">
        <v>1</v>
      </c>
      <c r="O182" s="19"/>
    </row>
    <row r="183" spans="1:15" s="20" customFormat="1" ht="15" x14ac:dyDescent="0.25">
      <c r="A183" s="35">
        <v>227909</v>
      </c>
      <c r="B183" s="34" t="s">
        <v>318</v>
      </c>
      <c r="C183" s="36">
        <v>8818.2119999999995</v>
      </c>
      <c r="D183" s="37">
        <v>12288325278</v>
      </c>
      <c r="E183" s="36">
        <v>9106.77</v>
      </c>
      <c r="F183" s="38">
        <v>8058</v>
      </c>
      <c r="G183" s="45">
        <f t="shared" si="8"/>
        <v>1.0943425167535368</v>
      </c>
      <c r="H183" s="34">
        <v>649</v>
      </c>
      <c r="I183" s="36">
        <f t="shared" si="9"/>
        <v>710.2282933730454</v>
      </c>
      <c r="J183" s="36">
        <f t="shared" si="10"/>
        <v>8396.5417066269547</v>
      </c>
      <c r="K183" s="37">
        <v>1349361.5494846141</v>
      </c>
      <c r="L183" s="34">
        <v>1</v>
      </c>
      <c r="M183" s="37">
        <f t="shared" si="11"/>
        <v>1463498.3910460973</v>
      </c>
      <c r="N183" s="34">
        <v>1</v>
      </c>
      <c r="O183" s="19"/>
    </row>
    <row r="184" spans="1:15" s="20" customFormat="1" ht="15" x14ac:dyDescent="0.25">
      <c r="A184" s="35">
        <v>68901</v>
      </c>
      <c r="B184" s="34" t="s">
        <v>83</v>
      </c>
      <c r="C184" s="36">
        <v>36588.896000000001</v>
      </c>
      <c r="D184" s="37">
        <v>13748494807</v>
      </c>
      <c r="E184" s="36">
        <v>38948.641000000003</v>
      </c>
      <c r="F184" s="38">
        <v>31187</v>
      </c>
      <c r="G184" s="45">
        <f t="shared" si="8"/>
        <v>1.1732098630839773</v>
      </c>
      <c r="H184" s="34">
        <v>124</v>
      </c>
      <c r="I184" s="36">
        <f t="shared" si="9"/>
        <v>145.4780230224132</v>
      </c>
      <c r="J184" s="36">
        <f t="shared" si="10"/>
        <v>38803.16297697759</v>
      </c>
      <c r="K184" s="37">
        <v>352990.35997173813</v>
      </c>
      <c r="L184" s="34">
        <v>1</v>
      </c>
      <c r="M184" s="37">
        <f t="shared" si="11"/>
        <v>354313.76599781716</v>
      </c>
      <c r="N184" s="34">
        <v>1</v>
      </c>
      <c r="O184" s="19"/>
    </row>
    <row r="185" spans="1:15" s="20" customFormat="1" ht="15" x14ac:dyDescent="0.25">
      <c r="A185" s="35">
        <v>243902</v>
      </c>
      <c r="B185" s="34" t="s">
        <v>336</v>
      </c>
      <c r="C185" s="36">
        <v>667.35400000000004</v>
      </c>
      <c r="D185" s="37">
        <v>241265640</v>
      </c>
      <c r="E185" s="36">
        <v>647.29100000000005</v>
      </c>
      <c r="F185" s="38">
        <v>414</v>
      </c>
      <c r="G185" s="45">
        <f t="shared" si="8"/>
        <v>1.6119661835748793</v>
      </c>
      <c r="H185" s="34">
        <v>7</v>
      </c>
      <c r="I185" s="36">
        <f t="shared" si="9"/>
        <v>11.283763285024156</v>
      </c>
      <c r="J185" s="36">
        <f t="shared" si="10"/>
        <v>636.00723671497587</v>
      </c>
      <c r="K185" s="37">
        <v>372731.33721927227</v>
      </c>
      <c r="L185" s="34">
        <v>1</v>
      </c>
      <c r="M185" s="37">
        <f t="shared" si="11"/>
        <v>379344.17420492694</v>
      </c>
      <c r="N185" s="34">
        <v>1</v>
      </c>
      <c r="O185" s="19"/>
    </row>
    <row r="186" spans="1:15" s="20" customFormat="1" ht="15" x14ac:dyDescent="0.25">
      <c r="A186" s="35">
        <v>30906</v>
      </c>
      <c r="B186" s="34" t="s">
        <v>29</v>
      </c>
      <c r="C186" s="36">
        <v>640.18200000000002</v>
      </c>
      <c r="D186" s="37">
        <v>225930092</v>
      </c>
      <c r="E186" s="36">
        <v>570.02</v>
      </c>
      <c r="F186" s="38">
        <v>391</v>
      </c>
      <c r="G186" s="45">
        <f t="shared" si="8"/>
        <v>1.6372941176470588</v>
      </c>
      <c r="H186" s="34">
        <v>105</v>
      </c>
      <c r="I186" s="36">
        <f t="shared" si="9"/>
        <v>171.91588235294117</v>
      </c>
      <c r="J186" s="36">
        <f t="shared" si="10"/>
        <v>398.10411764705884</v>
      </c>
      <c r="K186" s="37">
        <v>396354.67527455179</v>
      </c>
      <c r="L186" s="34">
        <v>1</v>
      </c>
      <c r="M186" s="37">
        <f t="shared" si="11"/>
        <v>567515.08458473021</v>
      </c>
      <c r="N186" s="34">
        <v>1</v>
      </c>
      <c r="O186" s="19"/>
    </row>
    <row r="187" spans="1:15" s="20" customFormat="1" ht="15" x14ac:dyDescent="0.25">
      <c r="A187" s="35">
        <v>121906</v>
      </c>
      <c r="B187" s="34" t="s">
        <v>168</v>
      </c>
      <c r="C187" s="36">
        <v>692.05399999999997</v>
      </c>
      <c r="D187" s="37">
        <v>373033989</v>
      </c>
      <c r="E187" s="36">
        <v>681.50099999999998</v>
      </c>
      <c r="F187" s="38">
        <v>467</v>
      </c>
      <c r="G187" s="45">
        <f t="shared" si="8"/>
        <v>1.4819143468950748</v>
      </c>
      <c r="H187" s="34">
        <v>152</v>
      </c>
      <c r="I187" s="36">
        <f t="shared" si="9"/>
        <v>225.25098072805139</v>
      </c>
      <c r="J187" s="36">
        <f t="shared" si="10"/>
        <v>456.25001927194859</v>
      </c>
      <c r="K187" s="37">
        <v>547371.15426096227</v>
      </c>
      <c r="L187" s="34">
        <v>1</v>
      </c>
      <c r="M187" s="37">
        <f t="shared" si="11"/>
        <v>817608.70847799897</v>
      </c>
      <c r="N187" s="34">
        <v>1</v>
      </c>
      <c r="O187" s="19"/>
    </row>
    <row r="188" spans="1:15" s="20" customFormat="1" ht="15" x14ac:dyDescent="0.25">
      <c r="A188" s="35">
        <v>143906</v>
      </c>
      <c r="B188" s="34" t="s">
        <v>200</v>
      </c>
      <c r="C188" s="36">
        <v>145.107</v>
      </c>
      <c r="D188" s="37">
        <v>95471352</v>
      </c>
      <c r="E188" s="36">
        <v>120.045</v>
      </c>
      <c r="F188" s="38">
        <v>90</v>
      </c>
      <c r="G188" s="45">
        <f t="shared" si="8"/>
        <v>1.6123000000000001</v>
      </c>
      <c r="H188" s="34">
        <v>37</v>
      </c>
      <c r="I188" s="36">
        <f t="shared" si="9"/>
        <v>59.655100000000004</v>
      </c>
      <c r="J188" s="36">
        <f t="shared" si="10"/>
        <v>60.389899999999997</v>
      </c>
      <c r="K188" s="37">
        <v>795296.36386355117</v>
      </c>
      <c r="L188" s="34">
        <v>1</v>
      </c>
      <c r="M188" s="37">
        <f t="shared" si="11"/>
        <v>1580915.881629213</v>
      </c>
      <c r="N188" s="34">
        <v>1</v>
      </c>
      <c r="O188" s="19"/>
    </row>
    <row r="189" spans="1:15" s="20" customFormat="1" ht="15" x14ac:dyDescent="0.25">
      <c r="A189" s="35">
        <v>81902</v>
      </c>
      <c r="B189" s="34" t="s">
        <v>99</v>
      </c>
      <c r="C189" s="36">
        <v>2328.0129999999999</v>
      </c>
      <c r="D189" s="37">
        <v>1654185155</v>
      </c>
      <c r="E189" s="36">
        <v>2239.61</v>
      </c>
      <c r="F189" s="38">
        <v>1826</v>
      </c>
      <c r="G189" s="45">
        <f t="shared" si="8"/>
        <v>1.2749249726177436</v>
      </c>
      <c r="H189" s="34">
        <v>68</v>
      </c>
      <c r="I189" s="36">
        <f t="shared" si="9"/>
        <v>86.694898138006565</v>
      </c>
      <c r="J189" s="36">
        <f t="shared" si="10"/>
        <v>2152.9151018619937</v>
      </c>
      <c r="K189" s="37">
        <v>738604.11187662138</v>
      </c>
      <c r="L189" s="34">
        <v>1</v>
      </c>
      <c r="M189" s="37">
        <f t="shared" si="11"/>
        <v>768346.67264368362</v>
      </c>
      <c r="N189" s="34">
        <v>1</v>
      </c>
      <c r="O189" s="19"/>
    </row>
    <row r="190" spans="1:15" s="20" customFormat="1" ht="15" x14ac:dyDescent="0.25">
      <c r="A190" s="35">
        <v>128904</v>
      </c>
      <c r="B190" s="34" t="s">
        <v>180</v>
      </c>
      <c r="C190" s="36">
        <v>533.02200000000005</v>
      </c>
      <c r="D190" s="37">
        <v>811078501</v>
      </c>
      <c r="E190" s="36">
        <v>547.09400000000005</v>
      </c>
      <c r="F190" s="38">
        <v>358</v>
      </c>
      <c r="G190" s="45">
        <f t="shared" si="8"/>
        <v>1.4888882681564246</v>
      </c>
      <c r="H190" s="34">
        <v>35</v>
      </c>
      <c r="I190" s="36">
        <f t="shared" si="9"/>
        <v>52.111089385474862</v>
      </c>
      <c r="J190" s="36">
        <f t="shared" si="10"/>
        <v>494.98291061452517</v>
      </c>
      <c r="K190" s="37">
        <v>1482521.2870183184</v>
      </c>
      <c r="L190" s="34">
        <v>1</v>
      </c>
      <c r="M190" s="37">
        <f t="shared" si="11"/>
        <v>1638598.9972725315</v>
      </c>
      <c r="N190" s="34">
        <v>1</v>
      </c>
      <c r="O190" s="19"/>
    </row>
    <row r="191" spans="1:15" s="20" customFormat="1" ht="15" x14ac:dyDescent="0.25">
      <c r="A191" s="35">
        <v>75906</v>
      </c>
      <c r="B191" s="34" t="s">
        <v>93</v>
      </c>
      <c r="C191" s="36">
        <v>350.62599999999998</v>
      </c>
      <c r="D191" s="37">
        <v>182313791</v>
      </c>
      <c r="E191" s="36">
        <v>295.90500000000003</v>
      </c>
      <c r="F191" s="38">
        <v>228</v>
      </c>
      <c r="G191" s="45">
        <f t="shared" si="8"/>
        <v>1.5378333333333332</v>
      </c>
      <c r="H191" s="34">
        <v>74</v>
      </c>
      <c r="I191" s="36">
        <f t="shared" si="9"/>
        <v>113.79966666666665</v>
      </c>
      <c r="J191" s="36">
        <f t="shared" si="10"/>
        <v>182.10533333333336</v>
      </c>
      <c r="K191" s="37">
        <v>616122.71168111381</v>
      </c>
      <c r="L191" s="34">
        <v>1</v>
      </c>
      <c r="M191" s="37">
        <f t="shared" si="11"/>
        <v>1001144.7092891292</v>
      </c>
      <c r="N191" s="34">
        <v>1</v>
      </c>
      <c r="O191" s="19"/>
    </row>
    <row r="192" spans="1:15" s="20" customFormat="1" ht="15" x14ac:dyDescent="0.25">
      <c r="A192" s="35">
        <v>75901</v>
      </c>
      <c r="B192" s="34" t="s">
        <v>90</v>
      </c>
      <c r="C192" s="36">
        <v>942.19500000000005</v>
      </c>
      <c r="D192" s="37">
        <v>452188385</v>
      </c>
      <c r="E192" s="36">
        <v>1005.5730000000001</v>
      </c>
      <c r="F192" s="38">
        <v>575</v>
      </c>
      <c r="G192" s="45">
        <f t="shared" si="8"/>
        <v>1.6386000000000001</v>
      </c>
      <c r="H192" s="34">
        <v>44</v>
      </c>
      <c r="I192" s="36">
        <f t="shared" si="9"/>
        <v>72.098399999999998</v>
      </c>
      <c r="J192" s="36">
        <f t="shared" si="10"/>
        <v>933.47460000000012</v>
      </c>
      <c r="K192" s="37">
        <v>449682.30551138503</v>
      </c>
      <c r="L192" s="34">
        <v>1</v>
      </c>
      <c r="M192" s="37">
        <f t="shared" si="11"/>
        <v>484414.23580245243</v>
      </c>
      <c r="N192" s="34">
        <v>1</v>
      </c>
      <c r="O192" s="19"/>
    </row>
    <row r="193" spans="1:15" s="20" customFormat="1" ht="15" x14ac:dyDescent="0.25">
      <c r="A193" s="35">
        <v>178914</v>
      </c>
      <c r="B193" s="34" t="s">
        <v>254</v>
      </c>
      <c r="C193" s="36">
        <v>6807.0739999999996</v>
      </c>
      <c r="D193" s="37">
        <v>2724423957</v>
      </c>
      <c r="E193" s="36">
        <v>7092.9930000000004</v>
      </c>
      <c r="F193" s="38">
        <v>5755</v>
      </c>
      <c r="G193" s="45">
        <f t="shared" si="8"/>
        <v>1.182810425716768</v>
      </c>
      <c r="H193" s="34">
        <v>679</v>
      </c>
      <c r="I193" s="36">
        <f t="shared" si="9"/>
        <v>803.12827906168548</v>
      </c>
      <c r="J193" s="36">
        <f t="shared" si="10"/>
        <v>6289.8647209383153</v>
      </c>
      <c r="K193" s="37">
        <v>384100.75365928037</v>
      </c>
      <c r="L193" s="34">
        <v>1</v>
      </c>
      <c r="M193" s="37">
        <f t="shared" si="11"/>
        <v>433145.07988234976</v>
      </c>
      <c r="N193" s="34">
        <v>1</v>
      </c>
      <c r="O193" s="19"/>
    </row>
    <row r="194" spans="1:15" s="20" customFormat="1" ht="15" x14ac:dyDescent="0.25">
      <c r="A194" s="35">
        <v>148902</v>
      </c>
      <c r="B194" s="34" t="s">
        <v>210</v>
      </c>
      <c r="C194" s="36">
        <v>262.75900000000001</v>
      </c>
      <c r="D194" s="37">
        <v>180664842</v>
      </c>
      <c r="E194" s="36">
        <v>294.85700000000003</v>
      </c>
      <c r="F194" s="38">
        <v>167</v>
      </c>
      <c r="G194" s="45">
        <f t="shared" si="8"/>
        <v>1.5734071856287426</v>
      </c>
      <c r="H194" s="34">
        <v>21</v>
      </c>
      <c r="I194" s="36">
        <f t="shared" si="9"/>
        <v>33.041550898203596</v>
      </c>
      <c r="J194" s="36">
        <f t="shared" si="10"/>
        <v>261.81544910179645</v>
      </c>
      <c r="K194" s="37">
        <v>612720.20674428612</v>
      </c>
      <c r="L194" s="34">
        <v>1</v>
      </c>
      <c r="M194" s="37">
        <f t="shared" si="11"/>
        <v>690046.52941528941</v>
      </c>
      <c r="N194" s="34">
        <v>1</v>
      </c>
      <c r="O194" s="19"/>
    </row>
    <row r="195" spans="1:15" s="20" customFormat="1" ht="15" x14ac:dyDescent="0.25">
      <c r="A195" s="35">
        <v>169910</v>
      </c>
      <c r="B195" s="34" t="s">
        <v>237</v>
      </c>
      <c r="C195" s="36">
        <v>280.375</v>
      </c>
      <c r="D195" s="37">
        <v>334210385</v>
      </c>
      <c r="E195" s="36">
        <v>292.57900000000001</v>
      </c>
      <c r="F195" s="38">
        <v>176</v>
      </c>
      <c r="G195" s="45">
        <f t="shared" si="8"/>
        <v>1.5930397727272727</v>
      </c>
      <c r="H195" s="34">
        <v>39</v>
      </c>
      <c r="I195" s="36">
        <f t="shared" si="9"/>
        <v>62.128551136363633</v>
      </c>
      <c r="J195" s="36">
        <f t="shared" si="10"/>
        <v>230.45044886363638</v>
      </c>
      <c r="K195" s="37">
        <v>1142291.0906114245</v>
      </c>
      <c r="L195" s="34">
        <v>1</v>
      </c>
      <c r="M195" s="37">
        <f t="shared" si="11"/>
        <v>1450248.3577185876</v>
      </c>
      <c r="N195" s="34">
        <v>1</v>
      </c>
      <c r="O195" s="19"/>
    </row>
    <row r="196" spans="1:15" s="20" customFormat="1" ht="15" x14ac:dyDescent="0.25">
      <c r="A196" s="35">
        <v>114904</v>
      </c>
      <c r="B196" s="34" t="s">
        <v>159</v>
      </c>
      <c r="C196" s="36">
        <v>997.94100000000003</v>
      </c>
      <c r="D196" s="37">
        <v>582076615</v>
      </c>
      <c r="E196" s="36">
        <v>1000.8040000000001</v>
      </c>
      <c r="F196" s="38">
        <v>733</v>
      </c>
      <c r="G196" s="45">
        <f t="shared" si="8"/>
        <v>1.3614474761255115</v>
      </c>
      <c r="H196" s="34">
        <v>268</v>
      </c>
      <c r="I196" s="36">
        <f t="shared" si="9"/>
        <v>364.86792360163707</v>
      </c>
      <c r="J196" s="36">
        <f t="shared" si="10"/>
        <v>635.93607639836296</v>
      </c>
      <c r="K196" s="37">
        <v>581609.00136290421</v>
      </c>
      <c r="L196" s="34">
        <v>1</v>
      </c>
      <c r="M196" s="37">
        <f t="shared" si="11"/>
        <v>915306.79985416599</v>
      </c>
      <c r="N196" s="34">
        <v>1</v>
      </c>
      <c r="O196" s="19"/>
    </row>
    <row r="197" spans="1:15" s="20" customFormat="1" ht="15" x14ac:dyDescent="0.25">
      <c r="A197" s="35">
        <v>79907</v>
      </c>
      <c r="B197" s="34" t="s">
        <v>400</v>
      </c>
      <c r="C197" s="36">
        <v>86797.305999999997</v>
      </c>
      <c r="D197" s="37">
        <v>31487105910</v>
      </c>
      <c r="E197" s="36">
        <v>88052.585000000006</v>
      </c>
      <c r="F197" s="38">
        <v>72881</v>
      </c>
      <c r="G197" s="45">
        <f t="shared" si="8"/>
        <v>1.1909455962459352</v>
      </c>
      <c r="H197" s="34">
        <v>475</v>
      </c>
      <c r="I197" s="36">
        <f t="shared" si="9"/>
        <v>565.69915821681923</v>
      </c>
      <c r="J197" s="36">
        <f t="shared" si="10"/>
        <v>87486.885841783194</v>
      </c>
      <c r="K197" s="37">
        <v>357594.33876927063</v>
      </c>
      <c r="L197" s="34">
        <v>1</v>
      </c>
      <c r="M197" s="37">
        <f t="shared" si="11"/>
        <v>359906.58036386472</v>
      </c>
      <c r="N197" s="34">
        <v>1</v>
      </c>
      <c r="O197" s="19"/>
    </row>
    <row r="198" spans="1:15" s="20" customFormat="1" ht="15" x14ac:dyDescent="0.25">
      <c r="A198" s="35">
        <v>242906</v>
      </c>
      <c r="B198" s="34" t="s">
        <v>335</v>
      </c>
      <c r="C198" s="36">
        <v>291.84500000000003</v>
      </c>
      <c r="D198" s="37">
        <v>1867830047</v>
      </c>
      <c r="E198" s="36">
        <v>289.69200000000001</v>
      </c>
      <c r="F198" s="38">
        <v>159</v>
      </c>
      <c r="G198" s="45">
        <f t="shared" si="8"/>
        <v>1.8355031446540881</v>
      </c>
      <c r="H198" s="34">
        <v>25</v>
      </c>
      <c r="I198" s="36">
        <f t="shared" si="9"/>
        <v>45.887578616352201</v>
      </c>
      <c r="J198" s="36">
        <f t="shared" si="10"/>
        <v>243.80442138364782</v>
      </c>
      <c r="K198" s="37">
        <v>6447641.1050356925</v>
      </c>
      <c r="L198" s="34">
        <v>1</v>
      </c>
      <c r="M198" s="37">
        <f t="shared" si="11"/>
        <v>7661182.0097421622</v>
      </c>
      <c r="N198" s="34">
        <v>1</v>
      </c>
      <c r="O198" s="19"/>
    </row>
    <row r="199" spans="1:15" s="20" customFormat="1" ht="15" x14ac:dyDescent="0.25">
      <c r="A199" s="35">
        <v>186902</v>
      </c>
      <c r="B199" s="34" t="s">
        <v>271</v>
      </c>
      <c r="C199" s="36">
        <v>3165.1280000000002</v>
      </c>
      <c r="D199" s="37">
        <v>1085935270</v>
      </c>
      <c r="E199" s="36">
        <v>3264.4110000000001</v>
      </c>
      <c r="F199" s="38">
        <v>2451</v>
      </c>
      <c r="G199" s="45">
        <f t="shared" si="8"/>
        <v>1.2913618931048552</v>
      </c>
      <c r="H199" s="34">
        <v>1</v>
      </c>
      <c r="I199" s="36">
        <f t="shared" si="9"/>
        <v>1.2913618931048552</v>
      </c>
      <c r="J199" s="36">
        <f t="shared" si="10"/>
        <v>3263.1196381068953</v>
      </c>
      <c r="K199" s="37">
        <v>332658.86862898082</v>
      </c>
      <c r="L199" s="34">
        <v>1</v>
      </c>
      <c r="M199" s="37">
        <f t="shared" si="11"/>
        <v>332790.51657143875</v>
      </c>
      <c r="N199" s="34">
        <v>1</v>
      </c>
      <c r="O199" s="19"/>
    </row>
    <row r="200" spans="1:15" s="20" customFormat="1" ht="15" x14ac:dyDescent="0.25">
      <c r="A200" s="35">
        <v>198903</v>
      </c>
      <c r="B200" s="34" t="s">
        <v>286</v>
      </c>
      <c r="C200" s="36">
        <v>1670.992</v>
      </c>
      <c r="D200" s="37">
        <v>2046563850</v>
      </c>
      <c r="E200" s="36">
        <v>1595.71</v>
      </c>
      <c r="F200" s="38">
        <v>1136</v>
      </c>
      <c r="G200" s="45">
        <f t="shared" si="8"/>
        <v>1.470943661971831</v>
      </c>
      <c r="H200" s="34">
        <v>29</v>
      </c>
      <c r="I200" s="36">
        <f t="shared" si="9"/>
        <v>42.657366197183102</v>
      </c>
      <c r="J200" s="36">
        <f t="shared" si="10"/>
        <v>1553.0526338028169</v>
      </c>
      <c r="K200" s="37">
        <v>1282541.2198958457</v>
      </c>
      <c r="L200" s="34">
        <v>1</v>
      </c>
      <c r="M200" s="37">
        <f t="shared" si="11"/>
        <v>1317768.5066530989</v>
      </c>
      <c r="N200" s="34">
        <v>1</v>
      </c>
      <c r="O200" s="19"/>
    </row>
    <row r="201" spans="1:15" s="20" customFormat="1" ht="15" x14ac:dyDescent="0.25">
      <c r="A201" s="35">
        <v>86901</v>
      </c>
      <c r="B201" s="34" t="s">
        <v>113</v>
      </c>
      <c r="C201" s="36">
        <v>4020.569</v>
      </c>
      <c r="D201" s="37">
        <v>2761376005</v>
      </c>
      <c r="E201" s="36">
        <v>3841.7670000000003</v>
      </c>
      <c r="F201" s="38">
        <v>3127</v>
      </c>
      <c r="G201" s="45">
        <f t="shared" si="8"/>
        <v>1.285759194115766</v>
      </c>
      <c r="H201" s="34">
        <v>79</v>
      </c>
      <c r="I201" s="36">
        <f t="shared" si="9"/>
        <v>101.57497633514551</v>
      </c>
      <c r="J201" s="36">
        <f t="shared" si="10"/>
        <v>3740.1920236648548</v>
      </c>
      <c r="K201" s="37">
        <v>718777.58463748579</v>
      </c>
      <c r="L201" s="34">
        <v>1</v>
      </c>
      <c r="M201" s="37">
        <f t="shared" si="11"/>
        <v>738297.92361683224</v>
      </c>
      <c r="N201" s="34">
        <v>1</v>
      </c>
      <c r="O201" s="19"/>
    </row>
    <row r="202" spans="1:15" s="20" customFormat="1" ht="15" x14ac:dyDescent="0.25">
      <c r="A202" s="35">
        <v>84911</v>
      </c>
      <c r="B202" s="34" t="s">
        <v>109</v>
      </c>
      <c r="C202" s="36">
        <v>6812.98</v>
      </c>
      <c r="D202" s="37">
        <v>2520417783</v>
      </c>
      <c r="E202" s="36">
        <v>6887.7650000000003</v>
      </c>
      <c r="F202" s="38">
        <v>6116</v>
      </c>
      <c r="G202" s="45">
        <f t="shared" si="8"/>
        <v>1.1139601046435579</v>
      </c>
      <c r="H202" s="34">
        <v>141</v>
      </c>
      <c r="I202" s="36">
        <f t="shared" si="9"/>
        <v>157.06837475474165</v>
      </c>
      <c r="J202" s="36">
        <f t="shared" si="10"/>
        <v>6730.6966252452585</v>
      </c>
      <c r="K202" s="37">
        <v>365926.79671852913</v>
      </c>
      <c r="L202" s="34">
        <v>1</v>
      </c>
      <c r="M202" s="37">
        <f t="shared" si="11"/>
        <v>374466.11002292187</v>
      </c>
      <c r="N202" s="34">
        <v>1</v>
      </c>
      <c r="O202" s="19"/>
    </row>
    <row r="203" spans="1:15" s="20" customFormat="1" ht="15" x14ac:dyDescent="0.25">
      <c r="A203" s="35">
        <v>43905</v>
      </c>
      <c r="B203" s="34" t="s">
        <v>39</v>
      </c>
      <c r="C203" s="36">
        <v>59474.356</v>
      </c>
      <c r="D203" s="37">
        <v>24705531490</v>
      </c>
      <c r="E203" s="36">
        <v>63524.031000000003</v>
      </c>
      <c r="F203" s="38">
        <v>53130</v>
      </c>
      <c r="G203" s="45">
        <f t="shared" si="8"/>
        <v>1.1194119329945418</v>
      </c>
      <c r="H203" s="34">
        <v>739</v>
      </c>
      <c r="I203" s="36">
        <f t="shared" si="9"/>
        <v>827.24541848296633</v>
      </c>
      <c r="J203" s="36">
        <f t="shared" si="10"/>
        <v>62696.785581517033</v>
      </c>
      <c r="K203" s="37">
        <v>388916.30617710639</v>
      </c>
      <c r="L203" s="34">
        <v>1</v>
      </c>
      <c r="M203" s="37">
        <f t="shared" si="11"/>
        <v>394047.81697904418</v>
      </c>
      <c r="N203" s="34">
        <v>1</v>
      </c>
      <c r="O203" s="19"/>
    </row>
    <row r="204" spans="1:15" s="20" customFormat="1" ht="15" x14ac:dyDescent="0.25">
      <c r="A204" s="35">
        <v>122901</v>
      </c>
      <c r="B204" s="34" t="s">
        <v>407</v>
      </c>
      <c r="C204" s="36">
        <v>421.476</v>
      </c>
      <c r="D204" s="37">
        <v>151808678</v>
      </c>
      <c r="E204" s="36">
        <v>472.21700000000004</v>
      </c>
      <c r="F204" s="38">
        <v>223</v>
      </c>
      <c r="G204" s="45">
        <f t="shared" si="8"/>
        <v>1.8900269058295964</v>
      </c>
      <c r="H204" s="34">
        <v>4</v>
      </c>
      <c r="I204" s="36">
        <f t="shared" si="9"/>
        <v>7.5601076233183857</v>
      </c>
      <c r="J204" s="36">
        <f t="shared" si="10"/>
        <v>464.65689237668164</v>
      </c>
      <c r="K204" s="37">
        <v>321480.75566953328</v>
      </c>
      <c r="L204" s="34">
        <v>1</v>
      </c>
      <c r="M204" s="37">
        <f t="shared" si="11"/>
        <v>326711.34441482433</v>
      </c>
      <c r="N204" s="34">
        <v>1</v>
      </c>
      <c r="O204" s="19"/>
    </row>
    <row r="205" spans="1:15" s="20" customFormat="1" ht="15" x14ac:dyDescent="0.25">
      <c r="A205" s="35">
        <v>84902</v>
      </c>
      <c r="B205" s="34" t="s">
        <v>104</v>
      </c>
      <c r="C205" s="36">
        <v>8462.9609999999993</v>
      </c>
      <c r="D205" s="37">
        <v>6336056563</v>
      </c>
      <c r="E205" s="36">
        <v>8542.1080000000002</v>
      </c>
      <c r="F205" s="38">
        <v>6966</v>
      </c>
      <c r="G205" s="45">
        <f t="shared" si="8"/>
        <v>1.2148953488372092</v>
      </c>
      <c r="H205" s="34">
        <v>389</v>
      </c>
      <c r="I205" s="36">
        <f t="shared" si="9"/>
        <v>472.59429069767435</v>
      </c>
      <c r="J205" s="36">
        <f t="shared" si="10"/>
        <v>8069.5137093023259</v>
      </c>
      <c r="K205" s="37">
        <v>741743.90712456452</v>
      </c>
      <c r="L205" s="34">
        <v>1</v>
      </c>
      <c r="M205" s="37">
        <f t="shared" si="11"/>
        <v>785184.43505411712</v>
      </c>
      <c r="N205" s="34">
        <v>1</v>
      </c>
      <c r="O205" s="19"/>
    </row>
    <row r="206" spans="1:15" s="20" customFormat="1" ht="15" x14ac:dyDescent="0.25">
      <c r="A206" s="35">
        <v>184911</v>
      </c>
      <c r="B206" s="34" t="s">
        <v>269</v>
      </c>
      <c r="C206" s="36">
        <v>271.78100000000001</v>
      </c>
      <c r="D206" s="37">
        <v>164582460</v>
      </c>
      <c r="E206" s="36">
        <v>367.34700000000004</v>
      </c>
      <c r="F206" s="38">
        <v>174</v>
      </c>
      <c r="G206" s="45">
        <f t="shared" si="8"/>
        <v>1.5619597701149426</v>
      </c>
      <c r="H206" s="34">
        <v>72</v>
      </c>
      <c r="I206" s="36">
        <f t="shared" si="9"/>
        <v>112.46110344827586</v>
      </c>
      <c r="J206" s="36">
        <f t="shared" si="10"/>
        <v>254.88589655172416</v>
      </c>
      <c r="K206" s="37">
        <v>448029.95532834076</v>
      </c>
      <c r="L206" s="34">
        <v>1</v>
      </c>
      <c r="M206" s="37">
        <f t="shared" si="11"/>
        <v>645710.34422299301</v>
      </c>
      <c r="N206" s="34">
        <v>1</v>
      </c>
      <c r="O206" s="19"/>
    </row>
    <row r="207" spans="1:15" s="20" customFormat="1" ht="15" x14ac:dyDescent="0.25">
      <c r="A207" s="35">
        <v>183904</v>
      </c>
      <c r="B207" s="34" t="s">
        <v>264</v>
      </c>
      <c r="C207" s="36">
        <v>691.06</v>
      </c>
      <c r="D207" s="37">
        <v>246299363</v>
      </c>
      <c r="E207" s="36">
        <v>684.01900000000001</v>
      </c>
      <c r="F207" s="38">
        <v>458</v>
      </c>
      <c r="G207" s="45">
        <f t="shared" ref="G207:G270" si="12">C207/F207</f>
        <v>1.5088646288209606</v>
      </c>
      <c r="H207" s="34">
        <v>165</v>
      </c>
      <c r="I207" s="36">
        <f t="shared" ref="I207:I270" si="13">G207*H207</f>
        <v>248.96266375545849</v>
      </c>
      <c r="J207" s="36">
        <f t="shared" ref="J207:J270" si="14">IF(E207-I207&gt;0,E207-I207,((F207-H207)*G207))</f>
        <v>435.05633624454151</v>
      </c>
      <c r="K207" s="37">
        <v>360076.7858787548</v>
      </c>
      <c r="L207" s="34">
        <v>1</v>
      </c>
      <c r="M207" s="37">
        <f t="shared" ref="M207:M270" si="15">D207/J207</f>
        <v>566132.11320190306</v>
      </c>
      <c r="N207" s="34">
        <v>1</v>
      </c>
      <c r="O207" s="19"/>
    </row>
    <row r="208" spans="1:15" s="20" customFormat="1" ht="15" x14ac:dyDescent="0.25">
      <c r="A208" s="35">
        <v>149901</v>
      </c>
      <c r="B208" s="34" t="s">
        <v>213</v>
      </c>
      <c r="C208" s="36">
        <v>1601.6569999999999</v>
      </c>
      <c r="D208" s="37">
        <v>752259425</v>
      </c>
      <c r="E208" s="36">
        <v>1639.5820000000001</v>
      </c>
      <c r="F208" s="38">
        <v>1082</v>
      </c>
      <c r="G208" s="45">
        <f t="shared" si="12"/>
        <v>1.4802744916820703</v>
      </c>
      <c r="H208" s="34">
        <v>57</v>
      </c>
      <c r="I208" s="36">
        <f t="shared" si="13"/>
        <v>84.375646025877998</v>
      </c>
      <c r="J208" s="36">
        <f t="shared" si="14"/>
        <v>1555.2063539741221</v>
      </c>
      <c r="K208" s="37">
        <v>458811.71237547125</v>
      </c>
      <c r="L208" s="34">
        <v>1</v>
      </c>
      <c r="M208" s="37">
        <f t="shared" si="15"/>
        <v>483703.92975678213</v>
      </c>
      <c r="N208" s="34">
        <v>1</v>
      </c>
      <c r="O208" s="19"/>
    </row>
    <row r="209" spans="1:15" s="20" customFormat="1" ht="15" x14ac:dyDescent="0.25">
      <c r="A209" s="35">
        <v>246904</v>
      </c>
      <c r="B209" s="34" t="s">
        <v>338</v>
      </c>
      <c r="C209" s="36">
        <v>13043.858</v>
      </c>
      <c r="D209" s="37">
        <v>7189684183</v>
      </c>
      <c r="E209" s="36">
        <v>13082.95</v>
      </c>
      <c r="F209" s="38">
        <v>10961</v>
      </c>
      <c r="G209" s="45">
        <f t="shared" si="12"/>
        <v>1.1900244503238755</v>
      </c>
      <c r="H209" s="34">
        <v>108</v>
      </c>
      <c r="I209" s="36">
        <f t="shared" si="13"/>
        <v>128.52264063497856</v>
      </c>
      <c r="J209" s="36">
        <f t="shared" si="14"/>
        <v>12954.427359365021</v>
      </c>
      <c r="K209" s="37">
        <v>549546.10259918438</v>
      </c>
      <c r="L209" s="34">
        <v>1</v>
      </c>
      <c r="M209" s="37">
        <f t="shared" si="15"/>
        <v>554998.22443347366</v>
      </c>
      <c r="N209" s="34">
        <v>1</v>
      </c>
      <c r="O209" s="19"/>
    </row>
    <row r="210" spans="1:15" s="20" customFormat="1" ht="15" x14ac:dyDescent="0.25">
      <c r="A210" s="35">
        <v>87901</v>
      </c>
      <c r="B210" s="34" t="s">
        <v>115</v>
      </c>
      <c r="C210" s="36">
        <v>539.31500000000005</v>
      </c>
      <c r="D210" s="37">
        <v>2604146562</v>
      </c>
      <c r="E210" s="36">
        <v>565.34100000000001</v>
      </c>
      <c r="F210" s="38">
        <v>303</v>
      </c>
      <c r="G210" s="45">
        <f t="shared" si="12"/>
        <v>1.7799174917491751</v>
      </c>
      <c r="H210" s="34">
        <v>36</v>
      </c>
      <c r="I210" s="36">
        <f t="shared" si="13"/>
        <v>64.077029702970307</v>
      </c>
      <c r="J210" s="36">
        <f t="shared" si="14"/>
        <v>501.26397029702969</v>
      </c>
      <c r="K210" s="37">
        <v>4606328.8563893298</v>
      </c>
      <c r="L210" s="34">
        <v>1</v>
      </c>
      <c r="M210" s="37">
        <f t="shared" si="15"/>
        <v>5195160.0679715388</v>
      </c>
      <c r="N210" s="34">
        <v>1</v>
      </c>
      <c r="O210" s="19"/>
    </row>
    <row r="211" spans="1:15" s="20" customFormat="1" ht="15" x14ac:dyDescent="0.25">
      <c r="A211" s="35">
        <v>213901</v>
      </c>
      <c r="B211" s="34" t="s">
        <v>305</v>
      </c>
      <c r="C211" s="36">
        <v>2158.2600000000002</v>
      </c>
      <c r="D211" s="37">
        <v>3139054462</v>
      </c>
      <c r="E211" s="36">
        <v>2139.0100000000002</v>
      </c>
      <c r="F211" s="38">
        <v>1726</v>
      </c>
      <c r="G211" s="45">
        <f t="shared" si="12"/>
        <v>1.2504403244495945</v>
      </c>
      <c r="H211" s="34">
        <v>158</v>
      </c>
      <c r="I211" s="36">
        <f t="shared" si="13"/>
        <v>197.56957126303593</v>
      </c>
      <c r="J211" s="36">
        <f t="shared" si="14"/>
        <v>1941.4404287369643</v>
      </c>
      <c r="K211" s="37">
        <v>1467526.7820159793</v>
      </c>
      <c r="L211" s="34">
        <v>1</v>
      </c>
      <c r="M211" s="37">
        <f t="shared" si="15"/>
        <v>1616868.802944504</v>
      </c>
      <c r="N211" s="34">
        <v>1</v>
      </c>
      <c r="O211" s="19"/>
    </row>
    <row r="212" spans="1:15" s="20" customFormat="1" ht="15" x14ac:dyDescent="0.25">
      <c r="A212" s="35">
        <v>126911</v>
      </c>
      <c r="B212" s="34" t="s">
        <v>176</v>
      </c>
      <c r="C212" s="36">
        <v>2350.39</v>
      </c>
      <c r="D212" s="37">
        <v>942892561</v>
      </c>
      <c r="E212" s="36">
        <v>2476.5170000000003</v>
      </c>
      <c r="F212" s="38">
        <v>1765</v>
      </c>
      <c r="G212" s="45">
        <f t="shared" si="12"/>
        <v>1.3316657223796033</v>
      </c>
      <c r="H212" s="34">
        <v>107</v>
      </c>
      <c r="I212" s="36">
        <f t="shared" si="13"/>
        <v>142.48823229461755</v>
      </c>
      <c r="J212" s="36">
        <f t="shared" si="14"/>
        <v>2334.028767705383</v>
      </c>
      <c r="K212" s="37">
        <v>380733.3287031746</v>
      </c>
      <c r="L212" s="34">
        <v>1</v>
      </c>
      <c r="M212" s="37">
        <f t="shared" si="15"/>
        <v>403976.40939403296</v>
      </c>
      <c r="N212" s="34">
        <v>1</v>
      </c>
      <c r="O212" s="19"/>
    </row>
    <row r="213" spans="1:15" s="20" customFormat="1" ht="15" x14ac:dyDescent="0.25">
      <c r="A213" s="35">
        <v>169906</v>
      </c>
      <c r="B213" s="34" t="s">
        <v>234</v>
      </c>
      <c r="C213" s="36">
        <v>254.49299999999999</v>
      </c>
      <c r="D213" s="37">
        <v>109526353</v>
      </c>
      <c r="E213" s="36">
        <v>280.529</v>
      </c>
      <c r="F213" s="38">
        <v>137</v>
      </c>
      <c r="G213" s="45">
        <f t="shared" si="12"/>
        <v>1.8576131386861314</v>
      </c>
      <c r="H213" s="34">
        <v>72</v>
      </c>
      <c r="I213" s="36">
        <f t="shared" si="13"/>
        <v>133.74814598540146</v>
      </c>
      <c r="J213" s="36">
        <f t="shared" si="14"/>
        <v>146.78085401459853</v>
      </c>
      <c r="K213" s="37">
        <v>390427.91654338769</v>
      </c>
      <c r="L213" s="34">
        <v>1</v>
      </c>
      <c r="M213" s="37">
        <f t="shared" si="15"/>
        <v>746189.64261583274</v>
      </c>
      <c r="N213" s="34">
        <v>1</v>
      </c>
      <c r="O213" s="19"/>
    </row>
    <row r="214" spans="1:15" s="20" customFormat="1" ht="15" x14ac:dyDescent="0.25">
      <c r="A214" s="35">
        <v>88902</v>
      </c>
      <c r="B214" s="34" t="s">
        <v>116</v>
      </c>
      <c r="C214" s="36">
        <v>1895.8130000000001</v>
      </c>
      <c r="D214" s="37">
        <v>956453146</v>
      </c>
      <c r="E214" s="36">
        <v>1950.0170000000001</v>
      </c>
      <c r="F214" s="38">
        <v>1346</v>
      </c>
      <c r="G214" s="45">
        <f t="shared" si="12"/>
        <v>1.4084791976225854</v>
      </c>
      <c r="H214" s="34">
        <v>96</v>
      </c>
      <c r="I214" s="36">
        <f t="shared" si="13"/>
        <v>135.2140029717682</v>
      </c>
      <c r="J214" s="36">
        <f t="shared" si="14"/>
        <v>1814.8029970282319</v>
      </c>
      <c r="K214" s="37">
        <v>490484.51680164837</v>
      </c>
      <c r="L214" s="34">
        <v>1</v>
      </c>
      <c r="M214" s="37">
        <f t="shared" si="15"/>
        <v>527028.6348249407</v>
      </c>
      <c r="N214" s="34">
        <v>1</v>
      </c>
      <c r="O214" s="19"/>
    </row>
    <row r="215" spans="1:15" s="20" customFormat="1" ht="15" x14ac:dyDescent="0.25">
      <c r="A215" s="35">
        <v>89901</v>
      </c>
      <c r="B215" s="34" t="s">
        <v>371</v>
      </c>
      <c r="C215" s="36">
        <v>3695.1379999999999</v>
      </c>
      <c r="D215" s="37">
        <v>1610426406</v>
      </c>
      <c r="E215" s="36">
        <v>3940.279</v>
      </c>
      <c r="F215" s="38">
        <v>2839</v>
      </c>
      <c r="G215" s="45">
        <f t="shared" si="12"/>
        <v>1.3015632264882</v>
      </c>
      <c r="H215" s="34">
        <v>67</v>
      </c>
      <c r="I215" s="36">
        <f t="shared" si="13"/>
        <v>87.204736174709396</v>
      </c>
      <c r="J215" s="36">
        <f t="shared" si="14"/>
        <v>3853.0742638252905</v>
      </c>
      <c r="K215" s="37">
        <v>408708.72494054353</v>
      </c>
      <c r="L215" s="34">
        <v>1</v>
      </c>
      <c r="M215" s="37">
        <f t="shared" si="15"/>
        <v>417958.82864743593</v>
      </c>
      <c r="N215" s="34">
        <v>1</v>
      </c>
      <c r="O215" s="19"/>
    </row>
    <row r="216" spans="1:15" s="20" customFormat="1" ht="15" x14ac:dyDescent="0.25">
      <c r="A216" s="35">
        <v>187903</v>
      </c>
      <c r="B216" s="34" t="s">
        <v>274</v>
      </c>
      <c r="C216" s="36">
        <v>414.65800000000002</v>
      </c>
      <c r="D216" s="37">
        <v>107295415</v>
      </c>
      <c r="E216" s="36">
        <v>330.77800000000002</v>
      </c>
      <c r="F216" s="38">
        <v>233</v>
      </c>
      <c r="G216" s="45">
        <f t="shared" si="12"/>
        <v>1.779648068669528</v>
      </c>
      <c r="H216" s="34">
        <v>23</v>
      </c>
      <c r="I216" s="36">
        <f t="shared" si="13"/>
        <v>40.931905579399142</v>
      </c>
      <c r="J216" s="36">
        <f t="shared" si="14"/>
        <v>289.84609442060088</v>
      </c>
      <c r="K216" s="37">
        <v>324372.88755600434</v>
      </c>
      <c r="L216" s="34">
        <v>1</v>
      </c>
      <c r="M216" s="37">
        <f t="shared" si="15"/>
        <v>370180.64781753346</v>
      </c>
      <c r="N216" s="34">
        <v>1</v>
      </c>
      <c r="O216" s="19"/>
    </row>
    <row r="217" spans="1:15" s="20" customFormat="1" ht="15" x14ac:dyDescent="0.25">
      <c r="A217" s="35">
        <v>101911</v>
      </c>
      <c r="B217" s="34" t="s">
        <v>374</v>
      </c>
      <c r="C217" s="36">
        <v>29501.954000000002</v>
      </c>
      <c r="D217" s="37">
        <v>10042558043</v>
      </c>
      <c r="E217" s="36">
        <v>29860.061000000002</v>
      </c>
      <c r="F217" s="38">
        <v>23630</v>
      </c>
      <c r="G217" s="45">
        <f t="shared" si="12"/>
        <v>1.2484957257723235</v>
      </c>
      <c r="H217" s="34">
        <v>108</v>
      </c>
      <c r="I217" s="36">
        <f t="shared" si="13"/>
        <v>134.83753838341093</v>
      </c>
      <c r="J217" s="36">
        <f t="shared" si="14"/>
        <v>29725.223461616592</v>
      </c>
      <c r="K217" s="37">
        <v>336320.74773725343</v>
      </c>
      <c r="L217" s="34">
        <v>1</v>
      </c>
      <c r="M217" s="37">
        <f t="shared" si="15"/>
        <v>337846.34305500495</v>
      </c>
      <c r="N217" s="34">
        <v>1</v>
      </c>
      <c r="O217" s="19"/>
    </row>
    <row r="218" spans="1:15" s="20" customFormat="1" ht="15" x14ac:dyDescent="0.25">
      <c r="A218" s="35">
        <v>182901</v>
      </c>
      <c r="B218" s="34" t="s">
        <v>258</v>
      </c>
      <c r="C218" s="36">
        <v>300.30500000000001</v>
      </c>
      <c r="D218" s="37">
        <v>162356609</v>
      </c>
      <c r="E218" s="36">
        <v>316.57900000000001</v>
      </c>
      <c r="F218" s="38">
        <v>187</v>
      </c>
      <c r="G218" s="45">
        <f t="shared" si="12"/>
        <v>1.605909090909091</v>
      </c>
      <c r="H218" s="34">
        <v>49</v>
      </c>
      <c r="I218" s="36">
        <f t="shared" si="13"/>
        <v>78.689545454545453</v>
      </c>
      <c r="J218" s="36">
        <f t="shared" si="14"/>
        <v>237.88945454545456</v>
      </c>
      <c r="K218" s="37">
        <v>512847.05871204345</v>
      </c>
      <c r="L218" s="34">
        <v>1</v>
      </c>
      <c r="M218" s="37">
        <f t="shared" si="15"/>
        <v>682487.62565041671</v>
      </c>
      <c r="N218" s="34">
        <v>1</v>
      </c>
      <c r="O218" s="19"/>
    </row>
    <row r="219" spans="1:15" s="20" customFormat="1" ht="15" x14ac:dyDescent="0.25">
      <c r="A219" s="35">
        <v>156905</v>
      </c>
      <c r="B219" s="34" t="s">
        <v>218</v>
      </c>
      <c r="C219" s="36">
        <v>314.80200000000002</v>
      </c>
      <c r="D219" s="37">
        <v>1770376019</v>
      </c>
      <c r="E219" s="36">
        <v>428.02700000000004</v>
      </c>
      <c r="F219" s="38">
        <v>209</v>
      </c>
      <c r="G219" s="45">
        <f t="shared" si="12"/>
        <v>1.5062296650717704</v>
      </c>
      <c r="H219" s="34">
        <v>82</v>
      </c>
      <c r="I219" s="36">
        <f t="shared" si="13"/>
        <v>123.51083253588517</v>
      </c>
      <c r="J219" s="36">
        <f t="shared" si="14"/>
        <v>304.51616746411486</v>
      </c>
      <c r="K219" s="37">
        <v>4136131.6435645409</v>
      </c>
      <c r="L219" s="34">
        <v>1</v>
      </c>
      <c r="M219" s="37">
        <f t="shared" si="15"/>
        <v>5813734.0744268587</v>
      </c>
      <c r="N219" s="34">
        <v>1</v>
      </c>
      <c r="O219" s="19"/>
    </row>
    <row r="220" spans="1:15" s="20" customFormat="1" ht="15" x14ac:dyDescent="0.25">
      <c r="A220" s="35">
        <v>182902</v>
      </c>
      <c r="B220" s="34" t="s">
        <v>259</v>
      </c>
      <c r="C220" s="36">
        <v>529.34299999999996</v>
      </c>
      <c r="D220" s="37">
        <v>985530099</v>
      </c>
      <c r="E220" s="36">
        <v>531.98900000000003</v>
      </c>
      <c r="F220" s="38">
        <v>337</v>
      </c>
      <c r="G220" s="45">
        <f t="shared" si="12"/>
        <v>1.5707507418397626</v>
      </c>
      <c r="H220" s="34">
        <v>64</v>
      </c>
      <c r="I220" s="36">
        <f t="shared" si="13"/>
        <v>100.52804747774481</v>
      </c>
      <c r="J220" s="36">
        <f t="shared" si="14"/>
        <v>431.46095252225524</v>
      </c>
      <c r="K220" s="37">
        <v>1852538.4904575094</v>
      </c>
      <c r="L220" s="34">
        <v>1</v>
      </c>
      <c r="M220" s="37">
        <f t="shared" si="15"/>
        <v>2284169.8495280757</v>
      </c>
      <c r="N220" s="34">
        <v>1</v>
      </c>
      <c r="O220" s="19"/>
    </row>
    <row r="221" spans="1:15" s="20" customFormat="1" ht="15" x14ac:dyDescent="0.25">
      <c r="A221" s="35">
        <v>111901</v>
      </c>
      <c r="B221" s="34" t="s">
        <v>154</v>
      </c>
      <c r="C221" s="36">
        <v>8297.259</v>
      </c>
      <c r="D221" s="37">
        <v>4615828672</v>
      </c>
      <c r="E221" s="36">
        <v>8388.5010000000002</v>
      </c>
      <c r="F221" s="38">
        <v>6971</v>
      </c>
      <c r="G221" s="45">
        <f t="shared" si="12"/>
        <v>1.1902537656003442</v>
      </c>
      <c r="H221" s="34">
        <v>58</v>
      </c>
      <c r="I221" s="36">
        <f t="shared" si="13"/>
        <v>69.034718404819969</v>
      </c>
      <c r="J221" s="36">
        <f t="shared" si="14"/>
        <v>8319.4662815951797</v>
      </c>
      <c r="K221" s="37">
        <v>550256.67541793222</v>
      </c>
      <c r="L221" s="34">
        <v>1</v>
      </c>
      <c r="M221" s="37">
        <f t="shared" si="15"/>
        <v>554822.69123578421</v>
      </c>
      <c r="N221" s="34">
        <v>1</v>
      </c>
      <c r="O221" s="19"/>
    </row>
    <row r="222" spans="1:15" s="20" customFormat="1" ht="15" x14ac:dyDescent="0.25">
      <c r="A222" s="35">
        <v>238904</v>
      </c>
      <c r="B222" s="34" t="s">
        <v>328</v>
      </c>
      <c r="C222" s="36">
        <v>255.43100000000001</v>
      </c>
      <c r="D222" s="37">
        <v>128900378</v>
      </c>
      <c r="E222" s="36">
        <v>254.56</v>
      </c>
      <c r="F222" s="38">
        <v>149</v>
      </c>
      <c r="G222" s="45">
        <f t="shared" si="12"/>
        <v>1.7143020134228188</v>
      </c>
      <c r="H222" s="34">
        <v>19</v>
      </c>
      <c r="I222" s="36">
        <f t="shared" si="13"/>
        <v>32.571738255033559</v>
      </c>
      <c r="J222" s="36">
        <f t="shared" si="14"/>
        <v>221.98826174496645</v>
      </c>
      <c r="K222" s="37">
        <v>506365.40697674418</v>
      </c>
      <c r="L222" s="34">
        <v>1</v>
      </c>
      <c r="M222" s="37">
        <f t="shared" si="15"/>
        <v>580663.03590452252</v>
      </c>
      <c r="N222" s="34">
        <v>1</v>
      </c>
      <c r="O222" s="19"/>
    </row>
    <row r="223" spans="1:15" s="20" customFormat="1" ht="15" x14ac:dyDescent="0.25">
      <c r="A223" s="35">
        <v>90905</v>
      </c>
      <c r="B223" s="34" t="s">
        <v>118</v>
      </c>
      <c r="C223" s="36">
        <v>90.99</v>
      </c>
      <c r="D223" s="37">
        <v>114251292</v>
      </c>
      <c r="E223" s="36">
        <v>108.52800000000001</v>
      </c>
      <c r="F223" s="38">
        <v>48</v>
      </c>
      <c r="G223" s="45">
        <f t="shared" si="12"/>
        <v>1.8956249999999999</v>
      </c>
      <c r="H223" s="34">
        <v>37</v>
      </c>
      <c r="I223" s="36">
        <f t="shared" si="13"/>
        <v>70.138125000000002</v>
      </c>
      <c r="J223" s="36">
        <f t="shared" si="14"/>
        <v>38.389875000000004</v>
      </c>
      <c r="K223" s="37">
        <v>1052735.625829279</v>
      </c>
      <c r="L223" s="34">
        <v>1</v>
      </c>
      <c r="M223" s="37">
        <f t="shared" si="15"/>
        <v>2976078.7707696361</v>
      </c>
      <c r="N223" s="34">
        <v>1</v>
      </c>
      <c r="O223" s="19"/>
    </row>
    <row r="224" spans="1:15" s="20" customFormat="1" ht="15" x14ac:dyDescent="0.25">
      <c r="A224" s="35">
        <v>113902</v>
      </c>
      <c r="B224" s="34" t="s">
        <v>156</v>
      </c>
      <c r="C224" s="36">
        <v>755.32899999999995</v>
      </c>
      <c r="D224" s="37">
        <v>249539339</v>
      </c>
      <c r="E224" s="36">
        <v>741.00100000000009</v>
      </c>
      <c r="F224" s="38">
        <v>473</v>
      </c>
      <c r="G224" s="45">
        <f t="shared" si="12"/>
        <v>1.596890063424947</v>
      </c>
      <c r="H224" s="34">
        <v>18</v>
      </c>
      <c r="I224" s="36">
        <f t="shared" si="13"/>
        <v>28.744021141649046</v>
      </c>
      <c r="J224" s="36">
        <f t="shared" si="14"/>
        <v>712.25697885835109</v>
      </c>
      <c r="K224" s="37">
        <v>336759.7870988028</v>
      </c>
      <c r="L224" s="34">
        <v>1</v>
      </c>
      <c r="M224" s="37">
        <f t="shared" si="15"/>
        <v>350350.14946428023</v>
      </c>
      <c r="N224" s="34">
        <v>1</v>
      </c>
      <c r="O224" s="19"/>
    </row>
    <row r="225" spans="1:15" s="20" customFormat="1" ht="15" x14ac:dyDescent="0.25">
      <c r="A225" s="35">
        <v>220906</v>
      </c>
      <c r="B225" s="34" t="s">
        <v>310</v>
      </c>
      <c r="C225" s="36">
        <v>15794.009</v>
      </c>
      <c r="D225" s="37">
        <v>11048101795</v>
      </c>
      <c r="E225" s="36">
        <v>15921.527</v>
      </c>
      <c r="F225" s="38">
        <v>13768</v>
      </c>
      <c r="G225" s="45">
        <f t="shared" si="12"/>
        <v>1.14715347181871</v>
      </c>
      <c r="H225" s="34">
        <v>710</v>
      </c>
      <c r="I225" s="36">
        <f t="shared" si="13"/>
        <v>814.4789649912841</v>
      </c>
      <c r="J225" s="36">
        <f t="shared" si="14"/>
        <v>15107.048035008716</v>
      </c>
      <c r="K225" s="37">
        <v>693909.68560992926</v>
      </c>
      <c r="L225" s="34">
        <v>1</v>
      </c>
      <c r="M225" s="37">
        <f t="shared" si="15"/>
        <v>731321.02111526951</v>
      </c>
      <c r="N225" s="34">
        <v>1</v>
      </c>
      <c r="O225" s="19"/>
    </row>
    <row r="226" spans="1:15" s="20" customFormat="1" ht="15" x14ac:dyDescent="0.25">
      <c r="A226" s="35">
        <v>165902</v>
      </c>
      <c r="B226" s="34" t="s">
        <v>228</v>
      </c>
      <c r="C226" s="36">
        <v>2775.2759999999998</v>
      </c>
      <c r="D226" s="37">
        <v>1447016130</v>
      </c>
      <c r="E226" s="36">
        <v>2767.404</v>
      </c>
      <c r="F226" s="38">
        <v>2322</v>
      </c>
      <c r="G226" s="45">
        <f t="shared" si="12"/>
        <v>1.1952093023255814</v>
      </c>
      <c r="H226" s="34">
        <v>43</v>
      </c>
      <c r="I226" s="36">
        <f t="shared" si="13"/>
        <v>51.393999999999998</v>
      </c>
      <c r="J226" s="36">
        <f t="shared" si="14"/>
        <v>2716.01</v>
      </c>
      <c r="K226" s="37">
        <v>522878.52803566086</v>
      </c>
      <c r="L226" s="34">
        <v>1</v>
      </c>
      <c r="M226" s="37">
        <f t="shared" si="15"/>
        <v>532772.75488676399</v>
      </c>
      <c r="N226" s="34">
        <v>1</v>
      </c>
      <c r="O226" s="19"/>
    </row>
    <row r="227" spans="1:15" s="20" customFormat="1" ht="15" x14ac:dyDescent="0.25">
      <c r="A227" s="35">
        <v>147902</v>
      </c>
      <c r="B227" s="34" t="s">
        <v>208</v>
      </c>
      <c r="C227" s="36">
        <v>2291.5120000000002</v>
      </c>
      <c r="D227" s="37">
        <v>1672474278</v>
      </c>
      <c r="E227" s="36">
        <v>2328.576</v>
      </c>
      <c r="F227" s="38">
        <v>1797</v>
      </c>
      <c r="G227" s="45">
        <f t="shared" si="12"/>
        <v>1.2751875347801893</v>
      </c>
      <c r="H227" s="34">
        <v>130</v>
      </c>
      <c r="I227" s="36">
        <f t="shared" si="13"/>
        <v>165.77437952142461</v>
      </c>
      <c r="J227" s="36">
        <f t="shared" si="14"/>
        <v>2162.8016204785754</v>
      </c>
      <c r="K227" s="37">
        <v>718239.07744475594</v>
      </c>
      <c r="L227" s="34">
        <v>1</v>
      </c>
      <c r="M227" s="37">
        <f t="shared" si="15"/>
        <v>773290.65327310143</v>
      </c>
      <c r="N227" s="34">
        <v>1</v>
      </c>
      <c r="O227" s="19"/>
    </row>
    <row r="228" spans="1:15" s="20" customFormat="1" ht="15" x14ac:dyDescent="0.25">
      <c r="A228" s="35">
        <v>33901</v>
      </c>
      <c r="B228" s="34" t="s">
        <v>361</v>
      </c>
      <c r="C228" s="36">
        <v>225.084</v>
      </c>
      <c r="D228" s="37">
        <v>361766760</v>
      </c>
      <c r="E228" s="36">
        <v>222.20600000000002</v>
      </c>
      <c r="F228" s="38">
        <v>142</v>
      </c>
      <c r="G228" s="45">
        <f t="shared" si="12"/>
        <v>1.5850985915492959</v>
      </c>
      <c r="H228" s="34">
        <v>3</v>
      </c>
      <c r="I228" s="36">
        <f t="shared" si="13"/>
        <v>4.7552957746478874</v>
      </c>
      <c r="J228" s="36">
        <f t="shared" si="14"/>
        <v>217.45070422535213</v>
      </c>
      <c r="K228" s="37">
        <v>1628069.269056641</v>
      </c>
      <c r="L228" s="34">
        <v>1</v>
      </c>
      <c r="M228" s="37">
        <f t="shared" si="15"/>
        <v>1663672.5150592653</v>
      </c>
      <c r="N228" s="34">
        <v>1</v>
      </c>
      <c r="O228" s="19"/>
    </row>
    <row r="229" spans="1:15" s="20" customFormat="1" ht="15" x14ac:dyDescent="0.25">
      <c r="A229" s="35">
        <v>98901</v>
      </c>
      <c r="B229" s="34" t="s">
        <v>129</v>
      </c>
      <c r="C229" s="36">
        <v>765.8</v>
      </c>
      <c r="D229" s="37">
        <v>326683539</v>
      </c>
      <c r="E229" s="36">
        <v>754.08400000000006</v>
      </c>
      <c r="F229" s="38">
        <v>430</v>
      </c>
      <c r="G229" s="45">
        <f t="shared" si="12"/>
        <v>1.7809302325581395</v>
      </c>
      <c r="H229" s="34">
        <v>27</v>
      </c>
      <c r="I229" s="36">
        <f t="shared" si="13"/>
        <v>48.085116279069766</v>
      </c>
      <c r="J229" s="36">
        <f t="shared" si="14"/>
        <v>705.99888372093028</v>
      </c>
      <c r="K229" s="37">
        <v>433219.02997544035</v>
      </c>
      <c r="L229" s="34">
        <v>1</v>
      </c>
      <c r="M229" s="37">
        <f t="shared" si="15"/>
        <v>462725.29111976986</v>
      </c>
      <c r="N229" s="34">
        <v>1</v>
      </c>
      <c r="O229" s="19"/>
    </row>
    <row r="230" spans="1:15" s="20" customFormat="1" ht="15" x14ac:dyDescent="0.25">
      <c r="A230" s="35">
        <v>135001</v>
      </c>
      <c r="B230" s="34" t="s">
        <v>189</v>
      </c>
      <c r="C230" s="36">
        <v>264.54599999999999</v>
      </c>
      <c r="D230" s="37">
        <v>257603903</v>
      </c>
      <c r="E230" s="36">
        <v>257.774</v>
      </c>
      <c r="F230" s="38">
        <v>114</v>
      </c>
      <c r="G230" s="45">
        <f t="shared" si="12"/>
        <v>2.3205789473684209</v>
      </c>
      <c r="H230" s="34">
        <v>69</v>
      </c>
      <c r="I230" s="36">
        <f t="shared" si="13"/>
        <v>160.11994736842104</v>
      </c>
      <c r="J230" s="36">
        <f t="shared" si="14"/>
        <v>97.654052631578963</v>
      </c>
      <c r="K230" s="37">
        <v>999340.13127778599</v>
      </c>
      <c r="L230" s="34">
        <v>1</v>
      </c>
      <c r="M230" s="37">
        <f t="shared" si="15"/>
        <v>2637923.3227715231</v>
      </c>
      <c r="N230" s="34">
        <v>1</v>
      </c>
      <c r="O230" s="19"/>
    </row>
    <row r="231" spans="1:15" s="20" customFormat="1" ht="15" x14ac:dyDescent="0.25">
      <c r="A231" s="35">
        <v>143901</v>
      </c>
      <c r="B231" s="34" t="s">
        <v>195</v>
      </c>
      <c r="C231" s="36">
        <v>1622.7670000000001</v>
      </c>
      <c r="D231" s="37">
        <v>710326912</v>
      </c>
      <c r="E231" s="36">
        <v>1620.46</v>
      </c>
      <c r="F231" s="38">
        <v>1064</v>
      </c>
      <c r="G231" s="45">
        <f t="shared" si="12"/>
        <v>1.5251569548872181</v>
      </c>
      <c r="H231" s="34">
        <v>167</v>
      </c>
      <c r="I231" s="36">
        <f t="shared" si="13"/>
        <v>254.70121146616543</v>
      </c>
      <c r="J231" s="36">
        <f t="shared" si="14"/>
        <v>1365.7587885338346</v>
      </c>
      <c r="K231" s="37">
        <v>438348.93301901926</v>
      </c>
      <c r="L231" s="34">
        <v>1</v>
      </c>
      <c r="M231" s="37">
        <f t="shared" si="15"/>
        <v>520096.89995299105</v>
      </c>
      <c r="N231" s="34">
        <v>1</v>
      </c>
      <c r="O231" s="19"/>
    </row>
    <row r="232" spans="1:15" s="20" customFormat="1" ht="15" x14ac:dyDescent="0.25">
      <c r="A232" s="35">
        <v>102904</v>
      </c>
      <c r="B232" s="34" t="s">
        <v>141</v>
      </c>
      <c r="C232" s="36">
        <v>5871.2759999999998</v>
      </c>
      <c r="D232" s="37">
        <v>2542366088</v>
      </c>
      <c r="E232" s="36">
        <v>6046.277</v>
      </c>
      <c r="F232" s="38">
        <v>4926</v>
      </c>
      <c r="G232" s="45">
        <f t="shared" si="12"/>
        <v>1.1918952496954933</v>
      </c>
      <c r="H232" s="34">
        <v>406</v>
      </c>
      <c r="I232" s="36">
        <f t="shared" si="13"/>
        <v>483.90947137637028</v>
      </c>
      <c r="J232" s="36">
        <f t="shared" si="14"/>
        <v>5562.3675286236294</v>
      </c>
      <c r="K232" s="37">
        <v>420484.55404871458</v>
      </c>
      <c r="L232" s="34">
        <v>1</v>
      </c>
      <c r="M232" s="37">
        <f t="shared" si="15"/>
        <v>457065.46266803256</v>
      </c>
      <c r="N232" s="34">
        <v>1</v>
      </c>
      <c r="O232" s="19"/>
    </row>
    <row r="233" spans="1:15" s="20" customFormat="1" ht="15" x14ac:dyDescent="0.25">
      <c r="A233" s="35">
        <v>86902</v>
      </c>
      <c r="B233" s="34" t="s">
        <v>114</v>
      </c>
      <c r="C233" s="36">
        <v>1014.93</v>
      </c>
      <c r="D233" s="37">
        <v>383166314</v>
      </c>
      <c r="E233" s="36">
        <v>996.80400000000009</v>
      </c>
      <c r="F233" s="38">
        <v>596</v>
      </c>
      <c r="G233" s="45">
        <f t="shared" si="12"/>
        <v>1.7029026845637583</v>
      </c>
      <c r="H233" s="34">
        <v>69</v>
      </c>
      <c r="I233" s="36">
        <f t="shared" si="13"/>
        <v>117.50028523489932</v>
      </c>
      <c r="J233" s="36">
        <f t="shared" si="14"/>
        <v>879.30371476510072</v>
      </c>
      <c r="K233" s="37">
        <v>384394.83990834706</v>
      </c>
      <c r="L233" s="34">
        <v>1</v>
      </c>
      <c r="M233" s="37">
        <f t="shared" si="15"/>
        <v>435761.05453206226</v>
      </c>
      <c r="N233" s="34">
        <v>1</v>
      </c>
      <c r="O233" s="19"/>
    </row>
    <row r="234" spans="1:15" s="20" customFormat="1" ht="15" x14ac:dyDescent="0.25">
      <c r="A234" s="35">
        <v>103902</v>
      </c>
      <c r="B234" s="34" t="s">
        <v>143</v>
      </c>
      <c r="C234" s="36">
        <v>395.916</v>
      </c>
      <c r="D234" s="37">
        <v>162940546</v>
      </c>
      <c r="E234" s="36">
        <v>409.41400000000004</v>
      </c>
      <c r="F234" s="38">
        <v>212</v>
      </c>
      <c r="G234" s="45">
        <f t="shared" si="12"/>
        <v>1.8675283018867925</v>
      </c>
      <c r="H234" s="34">
        <v>60</v>
      </c>
      <c r="I234" s="36">
        <f t="shared" si="13"/>
        <v>112.05169811320755</v>
      </c>
      <c r="J234" s="36">
        <f t="shared" si="14"/>
        <v>297.36230188679247</v>
      </c>
      <c r="K234" s="37">
        <v>397984.7928991192</v>
      </c>
      <c r="L234" s="34">
        <v>1</v>
      </c>
      <c r="M234" s="37">
        <f t="shared" si="15"/>
        <v>547952.93474030343</v>
      </c>
      <c r="N234" s="34">
        <v>1</v>
      </c>
      <c r="O234" s="19"/>
    </row>
    <row r="235" spans="1:15" s="20" customFormat="1" ht="15" x14ac:dyDescent="0.25">
      <c r="A235" s="35">
        <v>250902</v>
      </c>
      <c r="B235" s="34" t="s">
        <v>350</v>
      </c>
      <c r="C235" s="36">
        <v>1093.5350000000001</v>
      </c>
      <c r="D235" s="37">
        <v>763634965</v>
      </c>
      <c r="E235" s="36">
        <v>1121.5309999999999</v>
      </c>
      <c r="F235" s="38">
        <v>733</v>
      </c>
      <c r="G235" s="45">
        <f t="shared" si="12"/>
        <v>1.4918622100954981</v>
      </c>
      <c r="H235" s="34">
        <v>72</v>
      </c>
      <c r="I235" s="36">
        <f t="shared" si="13"/>
        <v>107.41407912687586</v>
      </c>
      <c r="J235" s="36">
        <f t="shared" si="14"/>
        <v>1014.1169208731241</v>
      </c>
      <c r="K235" s="37">
        <v>680886.1859369023</v>
      </c>
      <c r="L235" s="34">
        <v>1</v>
      </c>
      <c r="M235" s="37">
        <f t="shared" si="15"/>
        <v>753004.8550442619</v>
      </c>
      <c r="N235" s="34">
        <v>1</v>
      </c>
      <c r="O235" s="19"/>
    </row>
    <row r="236" spans="1:15" s="20" customFormat="1" ht="15" x14ac:dyDescent="0.25">
      <c r="A236" s="35">
        <v>202903</v>
      </c>
      <c r="B236" s="34" t="s">
        <v>372</v>
      </c>
      <c r="C236" s="36">
        <v>1461.9860000000001</v>
      </c>
      <c r="D236" s="37">
        <v>496823497</v>
      </c>
      <c r="E236" s="36">
        <v>1418.5840000000001</v>
      </c>
      <c r="F236" s="38">
        <v>906</v>
      </c>
      <c r="G236" s="45">
        <f t="shared" si="12"/>
        <v>1.6136710816777042</v>
      </c>
      <c r="H236" s="34">
        <v>31</v>
      </c>
      <c r="I236" s="36">
        <f t="shared" si="13"/>
        <v>50.023803532008834</v>
      </c>
      <c r="J236" s="36">
        <f t="shared" si="14"/>
        <v>1368.5601964679913</v>
      </c>
      <c r="K236" s="37">
        <v>350224.94050405192</v>
      </c>
      <c r="L236" s="34">
        <v>1</v>
      </c>
      <c r="M236" s="37">
        <f t="shared" si="15"/>
        <v>363026.41146674618</v>
      </c>
      <c r="N236" s="34">
        <v>1</v>
      </c>
      <c r="O236" s="19"/>
    </row>
    <row r="237" spans="1:15" s="20" customFormat="1" ht="15" x14ac:dyDescent="0.25">
      <c r="A237" s="35">
        <v>201902</v>
      </c>
      <c r="B237" s="34" t="s">
        <v>289</v>
      </c>
      <c r="C237" s="36">
        <v>4339.1369999999997</v>
      </c>
      <c r="D237" s="37">
        <v>1727420880</v>
      </c>
      <c r="E237" s="36">
        <v>4491.25</v>
      </c>
      <c r="F237" s="38">
        <v>3431</v>
      </c>
      <c r="G237" s="45">
        <f t="shared" si="12"/>
        <v>1.2646858058874964</v>
      </c>
      <c r="H237" s="34">
        <v>128</v>
      </c>
      <c r="I237" s="36">
        <f t="shared" si="13"/>
        <v>161.87978315359953</v>
      </c>
      <c r="J237" s="36">
        <f t="shared" si="14"/>
        <v>4329.3702168464006</v>
      </c>
      <c r="K237" s="37">
        <v>384619.17728917341</v>
      </c>
      <c r="L237" s="34">
        <v>1</v>
      </c>
      <c r="M237" s="37">
        <f t="shared" si="15"/>
        <v>399000.49972124764</v>
      </c>
      <c r="N237" s="34">
        <v>1</v>
      </c>
      <c r="O237" s="19"/>
    </row>
    <row r="238" spans="1:15" s="20" customFormat="1" ht="15" x14ac:dyDescent="0.25">
      <c r="A238" s="35">
        <v>208901</v>
      </c>
      <c r="B238" s="34" t="s">
        <v>296</v>
      </c>
      <c r="C238" s="36">
        <v>371.14100000000002</v>
      </c>
      <c r="D238" s="37">
        <v>130036554</v>
      </c>
      <c r="E238" s="36">
        <v>396.12100000000004</v>
      </c>
      <c r="F238" s="38">
        <v>232</v>
      </c>
      <c r="G238" s="45">
        <f t="shared" si="12"/>
        <v>1.5997456896551725</v>
      </c>
      <c r="H238" s="34">
        <v>79</v>
      </c>
      <c r="I238" s="36">
        <f t="shared" si="13"/>
        <v>126.37990948275862</v>
      </c>
      <c r="J238" s="36">
        <f t="shared" si="14"/>
        <v>269.74109051724145</v>
      </c>
      <c r="K238" s="37">
        <v>328274.83016553021</v>
      </c>
      <c r="L238" s="34">
        <v>1</v>
      </c>
      <c r="M238" s="37">
        <f t="shared" si="15"/>
        <v>482079.14393260842</v>
      </c>
      <c r="N238" s="34">
        <v>1</v>
      </c>
      <c r="O238" s="19"/>
    </row>
    <row r="239" spans="1:15" s="20" customFormat="1" ht="15" x14ac:dyDescent="0.25">
      <c r="A239" s="35">
        <v>148903</v>
      </c>
      <c r="B239" s="34" t="s">
        <v>211</v>
      </c>
      <c r="C239" s="36">
        <v>249.62200000000001</v>
      </c>
      <c r="D239" s="37">
        <v>331024627</v>
      </c>
      <c r="E239" s="36">
        <v>270.89500000000004</v>
      </c>
      <c r="F239" s="38">
        <v>142</v>
      </c>
      <c r="G239" s="45">
        <f t="shared" si="12"/>
        <v>1.7579014084507043</v>
      </c>
      <c r="H239" s="34">
        <v>21</v>
      </c>
      <c r="I239" s="36">
        <f t="shared" si="13"/>
        <v>36.915929577464787</v>
      </c>
      <c r="J239" s="36">
        <f t="shared" si="14"/>
        <v>233.97907042253524</v>
      </c>
      <c r="K239" s="37">
        <v>1221966.5442330053</v>
      </c>
      <c r="L239" s="34">
        <v>1</v>
      </c>
      <c r="M239" s="37">
        <f t="shared" si="15"/>
        <v>1414761.6981391255</v>
      </c>
      <c r="N239" s="34">
        <v>1</v>
      </c>
      <c r="O239" s="19"/>
    </row>
    <row r="240" spans="1:15" s="20" customFormat="1" ht="15" x14ac:dyDescent="0.25">
      <c r="A240" s="35">
        <v>84903</v>
      </c>
      <c r="B240" s="34" t="s">
        <v>105</v>
      </c>
      <c r="C240" s="36">
        <v>245.59200000000001</v>
      </c>
      <c r="D240" s="37">
        <v>80674261</v>
      </c>
      <c r="E240" s="36">
        <v>235.31400000000002</v>
      </c>
      <c r="F240" s="38">
        <v>143</v>
      </c>
      <c r="G240" s="45">
        <f t="shared" si="12"/>
        <v>1.7174265734265735</v>
      </c>
      <c r="H240" s="34">
        <v>62</v>
      </c>
      <c r="I240" s="36">
        <f t="shared" si="13"/>
        <v>106.48044755244756</v>
      </c>
      <c r="J240" s="36">
        <f t="shared" si="14"/>
        <v>128.83355244755245</v>
      </c>
      <c r="K240" s="37">
        <v>342836.63955395768</v>
      </c>
      <c r="L240" s="34">
        <v>1</v>
      </c>
      <c r="M240" s="37">
        <f t="shared" si="15"/>
        <v>626189.83539122797</v>
      </c>
      <c r="N240" s="34">
        <v>1</v>
      </c>
      <c r="O240" s="19"/>
    </row>
    <row r="241" spans="1:15" s="20" customFormat="1" ht="15" x14ac:dyDescent="0.25">
      <c r="A241" s="35">
        <v>177905</v>
      </c>
      <c r="B241" s="34" t="s">
        <v>249</v>
      </c>
      <c r="C241" s="36">
        <v>349.29500000000002</v>
      </c>
      <c r="D241" s="37">
        <v>174658032</v>
      </c>
      <c r="E241" s="36">
        <v>341.69800000000004</v>
      </c>
      <c r="F241" s="38">
        <v>223</v>
      </c>
      <c r="G241" s="45">
        <f t="shared" si="12"/>
        <v>1.5663452914798206</v>
      </c>
      <c r="H241" s="34">
        <v>154</v>
      </c>
      <c r="I241" s="36">
        <f t="shared" si="13"/>
        <v>241.21717488789238</v>
      </c>
      <c r="J241" s="36">
        <f t="shared" si="14"/>
        <v>100.48082511210765</v>
      </c>
      <c r="K241" s="37">
        <v>511147.36404661421</v>
      </c>
      <c r="L241" s="34">
        <v>1</v>
      </c>
      <c r="M241" s="37">
        <f t="shared" si="15"/>
        <v>1738222.5096692026</v>
      </c>
      <c r="N241" s="34">
        <v>1</v>
      </c>
      <c r="O241" s="19"/>
    </row>
    <row r="242" spans="1:15" s="20" customFormat="1" ht="15" x14ac:dyDescent="0.25">
      <c r="A242" s="35">
        <v>57911</v>
      </c>
      <c r="B242" s="34" t="s">
        <v>61</v>
      </c>
      <c r="C242" s="36">
        <v>7671.5010000000002</v>
      </c>
      <c r="D242" s="37">
        <v>14417484000</v>
      </c>
      <c r="E242" s="36">
        <v>8088.1980000000003</v>
      </c>
      <c r="F242" s="38">
        <v>7038</v>
      </c>
      <c r="G242" s="45">
        <f t="shared" si="12"/>
        <v>1.0900115089514066</v>
      </c>
      <c r="H242" s="34">
        <v>0</v>
      </c>
      <c r="I242" s="36">
        <f t="shared" si="13"/>
        <v>0</v>
      </c>
      <c r="J242" s="36">
        <f t="shared" si="14"/>
        <v>8088.1980000000003</v>
      </c>
      <c r="K242" s="37">
        <v>1782533.5136454373</v>
      </c>
      <c r="L242" s="34">
        <v>1</v>
      </c>
      <c r="M242" s="37">
        <f t="shared" si="15"/>
        <v>1782533.5136454373</v>
      </c>
      <c r="N242" s="34">
        <v>1</v>
      </c>
      <c r="O242" s="19"/>
    </row>
    <row r="243" spans="1:15" s="20" customFormat="1" ht="15" x14ac:dyDescent="0.25">
      <c r="A243" s="35">
        <v>188903</v>
      </c>
      <c r="B243" s="34" t="s">
        <v>61</v>
      </c>
      <c r="C243" s="36">
        <v>1225.0999999999999</v>
      </c>
      <c r="D243" s="37">
        <v>1011902833</v>
      </c>
      <c r="E243" s="36">
        <v>1289.7730000000001</v>
      </c>
      <c r="F243" s="38">
        <v>832</v>
      </c>
      <c r="G243" s="45">
        <f t="shared" si="12"/>
        <v>1.4724759615384615</v>
      </c>
      <c r="H243" s="34">
        <v>229</v>
      </c>
      <c r="I243" s="36">
        <f t="shared" si="13"/>
        <v>337.19699519230767</v>
      </c>
      <c r="J243" s="36">
        <f t="shared" si="14"/>
        <v>952.57600480769247</v>
      </c>
      <c r="K243" s="37">
        <v>784558.85880693723</v>
      </c>
      <c r="L243" s="34">
        <v>1</v>
      </c>
      <c r="M243" s="37">
        <f t="shared" si="15"/>
        <v>1062280.4142586864</v>
      </c>
      <c r="N243" s="34">
        <v>1</v>
      </c>
      <c r="O243" s="19"/>
    </row>
    <row r="244" spans="1:15" s="20" customFormat="1" ht="15" x14ac:dyDescent="0.25">
      <c r="A244" s="35">
        <v>101912</v>
      </c>
      <c r="B244" s="34" t="s">
        <v>134</v>
      </c>
      <c r="C244" s="36">
        <v>268303.26400000002</v>
      </c>
      <c r="D244" s="37">
        <v>155051532456</v>
      </c>
      <c r="E244" s="36">
        <v>266154.12400000001</v>
      </c>
      <c r="F244" s="38">
        <v>214504</v>
      </c>
      <c r="G244" s="45">
        <f t="shared" si="12"/>
        <v>1.2508077425129602</v>
      </c>
      <c r="H244" s="34">
        <v>2626</v>
      </c>
      <c r="I244" s="36">
        <f t="shared" si="13"/>
        <v>3284.6211318390338</v>
      </c>
      <c r="J244" s="36">
        <f t="shared" si="14"/>
        <v>262869.50286816095</v>
      </c>
      <c r="K244" s="37">
        <v>582562.95309555298</v>
      </c>
      <c r="L244" s="34">
        <v>1</v>
      </c>
      <c r="M244" s="37">
        <f t="shared" si="15"/>
        <v>589842.22499847854</v>
      </c>
      <c r="N244" s="34">
        <v>1</v>
      </c>
      <c r="O244" s="19"/>
    </row>
    <row r="245" spans="1:15" s="20" customFormat="1" ht="15" x14ac:dyDescent="0.25">
      <c r="A245" s="35">
        <v>72908</v>
      </c>
      <c r="B245" s="34" t="s">
        <v>88</v>
      </c>
      <c r="C245" s="36">
        <v>307.065</v>
      </c>
      <c r="D245" s="37">
        <v>122061319</v>
      </c>
      <c r="E245" s="36">
        <v>301.31200000000001</v>
      </c>
      <c r="F245" s="38">
        <v>205</v>
      </c>
      <c r="G245" s="45">
        <f t="shared" si="12"/>
        <v>1.4978780487804877</v>
      </c>
      <c r="H245" s="34">
        <v>67</v>
      </c>
      <c r="I245" s="36">
        <f t="shared" si="13"/>
        <v>100.35782926829268</v>
      </c>
      <c r="J245" s="36">
        <f t="shared" si="14"/>
        <v>200.95417073170734</v>
      </c>
      <c r="K245" s="37">
        <v>405099.42849936278</v>
      </c>
      <c r="L245" s="34">
        <v>1</v>
      </c>
      <c r="M245" s="37">
        <f t="shared" si="15"/>
        <v>607408.736805783</v>
      </c>
      <c r="N245" s="34">
        <v>1</v>
      </c>
      <c r="O245" s="19"/>
    </row>
    <row r="246" spans="1:15" s="20" customFormat="1" ht="15" x14ac:dyDescent="0.25">
      <c r="A246" s="35">
        <v>146905</v>
      </c>
      <c r="B246" s="34" t="s">
        <v>206</v>
      </c>
      <c r="C246" s="36">
        <v>773.33799999999997</v>
      </c>
      <c r="D246" s="37">
        <v>273309264</v>
      </c>
      <c r="E246" s="36">
        <v>810.21300000000008</v>
      </c>
      <c r="F246" s="38">
        <v>453</v>
      </c>
      <c r="G246" s="45">
        <f t="shared" si="12"/>
        <v>1.7071479028697572</v>
      </c>
      <c r="H246" s="34">
        <v>61</v>
      </c>
      <c r="I246" s="36">
        <f t="shared" si="13"/>
        <v>104.13602207505518</v>
      </c>
      <c r="J246" s="36">
        <f t="shared" si="14"/>
        <v>706.07697792494491</v>
      </c>
      <c r="K246" s="37">
        <v>337330.13911156694</v>
      </c>
      <c r="L246" s="34">
        <v>1</v>
      </c>
      <c r="M246" s="37">
        <f t="shared" si="15"/>
        <v>387081.39840958308</v>
      </c>
      <c r="N246" s="34">
        <v>1</v>
      </c>
      <c r="O246" s="19"/>
    </row>
    <row r="247" spans="1:15" s="20" customFormat="1" ht="15" x14ac:dyDescent="0.25">
      <c r="A247" s="35">
        <v>133902</v>
      </c>
      <c r="B247" s="34" t="s">
        <v>185</v>
      </c>
      <c r="C247" s="36">
        <v>236.25399999999999</v>
      </c>
      <c r="D247" s="37">
        <v>354066282</v>
      </c>
      <c r="E247" s="36">
        <v>255.46300000000002</v>
      </c>
      <c r="F247" s="38">
        <v>152</v>
      </c>
      <c r="G247" s="45">
        <f t="shared" si="12"/>
        <v>1.5543026315789472</v>
      </c>
      <c r="H247" s="34">
        <v>50</v>
      </c>
      <c r="I247" s="36">
        <f t="shared" si="13"/>
        <v>77.715131578947364</v>
      </c>
      <c r="J247" s="36">
        <f t="shared" si="14"/>
        <v>177.74786842105266</v>
      </c>
      <c r="K247" s="37">
        <v>1385978.7209889493</v>
      </c>
      <c r="L247" s="34">
        <v>1</v>
      </c>
      <c r="M247" s="37">
        <f t="shared" si="15"/>
        <v>1991957.9635198819</v>
      </c>
      <c r="N247" s="34">
        <v>1</v>
      </c>
      <c r="O247" s="19"/>
    </row>
    <row r="248" spans="1:15" s="20" customFormat="1" ht="15" x14ac:dyDescent="0.25">
      <c r="A248" s="35">
        <v>220916</v>
      </c>
      <c r="B248" s="34" t="s">
        <v>373</v>
      </c>
      <c r="C248" s="36">
        <v>27683.539000000001</v>
      </c>
      <c r="D248" s="37">
        <v>9603429473</v>
      </c>
      <c r="E248" s="36">
        <v>29163.53</v>
      </c>
      <c r="F248" s="38">
        <v>22685</v>
      </c>
      <c r="G248" s="45">
        <f t="shared" si="12"/>
        <v>1.2203455587392551</v>
      </c>
      <c r="H248" s="34">
        <v>277</v>
      </c>
      <c r="I248" s="36">
        <f t="shared" si="13"/>
        <v>338.03571977077365</v>
      </c>
      <c r="J248" s="36">
        <f t="shared" si="14"/>
        <v>28825.494280229224</v>
      </c>
      <c r="K248" s="37">
        <v>329295.85249110789</v>
      </c>
      <c r="L248" s="34">
        <v>1</v>
      </c>
      <c r="M248" s="37">
        <f t="shared" si="15"/>
        <v>333157.49522417667</v>
      </c>
      <c r="N248" s="34">
        <v>1</v>
      </c>
      <c r="O248" s="19"/>
    </row>
    <row r="249" spans="1:15" s="20" customFormat="1" ht="15" x14ac:dyDescent="0.25">
      <c r="A249" s="35">
        <v>120905</v>
      </c>
      <c r="B249" s="34" t="s">
        <v>166</v>
      </c>
      <c r="C249" s="36">
        <v>1694.001</v>
      </c>
      <c r="D249" s="37">
        <v>710814114</v>
      </c>
      <c r="E249" s="36">
        <v>1714.5620000000001</v>
      </c>
      <c r="F249" s="38">
        <v>1196</v>
      </c>
      <c r="G249" s="45">
        <f t="shared" si="12"/>
        <v>1.4163887959866222</v>
      </c>
      <c r="H249" s="34">
        <v>164</v>
      </c>
      <c r="I249" s="36">
        <f t="shared" si="13"/>
        <v>232.28776254180605</v>
      </c>
      <c r="J249" s="36">
        <f t="shared" si="14"/>
        <v>1482.274237458194</v>
      </c>
      <c r="K249" s="37">
        <v>414574.7508693182</v>
      </c>
      <c r="L249" s="34">
        <v>1</v>
      </c>
      <c r="M249" s="37">
        <f t="shared" si="15"/>
        <v>479542.91860250168</v>
      </c>
      <c r="N249" s="34">
        <v>1</v>
      </c>
      <c r="O249" s="19"/>
    </row>
    <row r="250" spans="1:15" s="20" customFormat="1" ht="15" x14ac:dyDescent="0.25">
      <c r="A250" s="35">
        <v>205903</v>
      </c>
      <c r="B250" s="34" t="s">
        <v>294</v>
      </c>
      <c r="C250" s="36">
        <v>2854.2179999999998</v>
      </c>
      <c r="D250" s="37">
        <v>1817909694</v>
      </c>
      <c r="E250" s="36">
        <v>2976.4790000000003</v>
      </c>
      <c r="F250" s="38">
        <v>2237</v>
      </c>
      <c r="G250" s="45">
        <f t="shared" si="12"/>
        <v>1.2759132767098793</v>
      </c>
      <c r="H250" s="34">
        <v>58</v>
      </c>
      <c r="I250" s="36">
        <f t="shared" si="13"/>
        <v>74.002970049173001</v>
      </c>
      <c r="J250" s="36">
        <f t="shared" si="14"/>
        <v>2902.4760299508271</v>
      </c>
      <c r="K250" s="37">
        <v>610758.44781703479</v>
      </c>
      <c r="L250" s="34">
        <v>1</v>
      </c>
      <c r="M250" s="37">
        <f t="shared" si="15"/>
        <v>626330.64846733585</v>
      </c>
      <c r="N250" s="34">
        <v>1</v>
      </c>
      <c r="O250" s="19"/>
    </row>
    <row r="251" spans="1:15" s="20" customFormat="1" ht="15" x14ac:dyDescent="0.25">
      <c r="A251" s="35">
        <v>133904</v>
      </c>
      <c r="B251" s="34" t="s">
        <v>187</v>
      </c>
      <c r="C251" s="36">
        <v>1497.931</v>
      </c>
      <c r="D251" s="37">
        <v>462560169</v>
      </c>
      <c r="E251" s="36">
        <v>1304.5060000000001</v>
      </c>
      <c r="F251" s="38">
        <v>1071</v>
      </c>
      <c r="G251" s="45">
        <f t="shared" si="12"/>
        <v>1.3986283846872083</v>
      </c>
      <c r="H251" s="34">
        <v>145</v>
      </c>
      <c r="I251" s="36">
        <f t="shared" si="13"/>
        <v>202.80111577964522</v>
      </c>
      <c r="J251" s="36">
        <f t="shared" si="14"/>
        <v>1101.7048842203549</v>
      </c>
      <c r="K251" s="37">
        <v>354586.46338154055</v>
      </c>
      <c r="L251" s="34">
        <v>1</v>
      </c>
      <c r="M251" s="37">
        <f t="shared" si="15"/>
        <v>419858.50804985821</v>
      </c>
      <c r="N251" s="34">
        <v>1</v>
      </c>
      <c r="O251" s="19"/>
    </row>
    <row r="252" spans="1:15" s="20" customFormat="1" ht="15" x14ac:dyDescent="0.25">
      <c r="A252" s="35">
        <v>93903</v>
      </c>
      <c r="B252" s="34" t="s">
        <v>124</v>
      </c>
      <c r="C252" s="36">
        <v>676.01700000000005</v>
      </c>
      <c r="D252" s="37">
        <v>275512440</v>
      </c>
      <c r="E252" s="36">
        <v>623.27300000000002</v>
      </c>
      <c r="F252" s="38">
        <v>452</v>
      </c>
      <c r="G252" s="45">
        <f t="shared" si="12"/>
        <v>1.4956128318584072</v>
      </c>
      <c r="H252" s="34">
        <v>58</v>
      </c>
      <c r="I252" s="36">
        <f t="shared" si="13"/>
        <v>86.74554424778762</v>
      </c>
      <c r="J252" s="36">
        <f t="shared" si="14"/>
        <v>536.5274557522124</v>
      </c>
      <c r="K252" s="37">
        <v>442041.35266568582</v>
      </c>
      <c r="L252" s="34">
        <v>1</v>
      </c>
      <c r="M252" s="37">
        <f t="shared" si="15"/>
        <v>513510.42159386066</v>
      </c>
      <c r="N252" s="34">
        <v>1</v>
      </c>
      <c r="O252" s="19"/>
    </row>
    <row r="253" spans="1:15" s="20" customFormat="1" ht="15" x14ac:dyDescent="0.25">
      <c r="A253" s="35">
        <v>208903</v>
      </c>
      <c r="B253" s="34" t="s">
        <v>298</v>
      </c>
      <c r="C253" s="36">
        <v>425.05</v>
      </c>
      <c r="D253" s="37">
        <v>175950457</v>
      </c>
      <c r="E253" s="36">
        <v>390.48</v>
      </c>
      <c r="F253" s="38">
        <v>276</v>
      </c>
      <c r="G253" s="45">
        <f t="shared" si="12"/>
        <v>1.5400362318840579</v>
      </c>
      <c r="H253" s="34">
        <v>141</v>
      </c>
      <c r="I253" s="36">
        <f t="shared" si="13"/>
        <v>217.14510869565217</v>
      </c>
      <c r="J253" s="36">
        <f t="shared" si="14"/>
        <v>173.33489130434785</v>
      </c>
      <c r="K253" s="37">
        <v>450600.4328006556</v>
      </c>
      <c r="L253" s="34">
        <v>1</v>
      </c>
      <c r="M253" s="37">
        <f t="shared" si="15"/>
        <v>1015089.6664599376</v>
      </c>
      <c r="N253" s="34">
        <v>1</v>
      </c>
      <c r="O253" s="19"/>
    </row>
    <row r="254" spans="1:15" s="20" customFormat="1" ht="15" x14ac:dyDescent="0.25">
      <c r="A254" s="35">
        <v>186903</v>
      </c>
      <c r="B254" s="34" t="s">
        <v>272</v>
      </c>
      <c r="C254" s="36">
        <v>944.53099999999995</v>
      </c>
      <c r="D254" s="37">
        <v>1188066758</v>
      </c>
      <c r="E254" s="36">
        <v>1024.691</v>
      </c>
      <c r="F254" s="38">
        <v>503</v>
      </c>
      <c r="G254" s="45">
        <f t="shared" si="12"/>
        <v>1.8777952286282305</v>
      </c>
      <c r="H254" s="34">
        <v>78</v>
      </c>
      <c r="I254" s="36">
        <f t="shared" si="13"/>
        <v>146.46802783300197</v>
      </c>
      <c r="J254" s="36">
        <f t="shared" si="14"/>
        <v>878.22297216699803</v>
      </c>
      <c r="K254" s="37">
        <v>1159439.0484546074</v>
      </c>
      <c r="L254" s="34">
        <v>1</v>
      </c>
      <c r="M254" s="37">
        <f t="shared" si="15"/>
        <v>1352807.6532414865</v>
      </c>
      <c r="N254" s="34">
        <v>1</v>
      </c>
      <c r="O254" s="19"/>
    </row>
    <row r="255" spans="1:15" s="20" customFormat="1" ht="15" x14ac:dyDescent="0.25">
      <c r="A255" s="35">
        <v>18906</v>
      </c>
      <c r="B255" s="34" t="s">
        <v>15</v>
      </c>
      <c r="C255" s="36">
        <v>252.809</v>
      </c>
      <c r="D255" s="37">
        <v>112515194</v>
      </c>
      <c r="E255" s="36">
        <v>242.839</v>
      </c>
      <c r="F255" s="38">
        <v>132</v>
      </c>
      <c r="G255" s="45">
        <f t="shared" si="12"/>
        <v>1.9152196969696968</v>
      </c>
      <c r="H255" s="34">
        <v>20</v>
      </c>
      <c r="I255" s="36">
        <f t="shared" si="13"/>
        <v>38.30439393939394</v>
      </c>
      <c r="J255" s="36">
        <f t="shared" si="14"/>
        <v>204.53460606060605</v>
      </c>
      <c r="K255" s="37">
        <v>463332.47130815068</v>
      </c>
      <c r="L255" s="34">
        <v>1</v>
      </c>
      <c r="M255" s="37">
        <f t="shared" si="15"/>
        <v>550103.45763523458</v>
      </c>
      <c r="N255" s="34">
        <v>1</v>
      </c>
      <c r="O255" s="19"/>
    </row>
    <row r="256" spans="1:15" s="20" customFormat="1" ht="15" x14ac:dyDescent="0.25">
      <c r="A256" s="35">
        <v>118902</v>
      </c>
      <c r="B256" s="34" t="s">
        <v>162</v>
      </c>
      <c r="C256" s="36">
        <v>568.75099999999998</v>
      </c>
      <c r="D256" s="37">
        <v>1384172775</v>
      </c>
      <c r="E256" s="36">
        <v>578.59</v>
      </c>
      <c r="F256" s="38">
        <v>324</v>
      </c>
      <c r="G256" s="45">
        <f t="shared" si="12"/>
        <v>1.7554043209876542</v>
      </c>
      <c r="H256" s="34">
        <v>50</v>
      </c>
      <c r="I256" s="36">
        <f t="shared" si="13"/>
        <v>87.770216049382711</v>
      </c>
      <c r="J256" s="36">
        <f t="shared" si="14"/>
        <v>490.81978395061731</v>
      </c>
      <c r="K256" s="37">
        <v>2392320.5983511638</v>
      </c>
      <c r="L256" s="34">
        <v>1</v>
      </c>
      <c r="M256" s="37">
        <f t="shared" si="15"/>
        <v>2820124.249798507</v>
      </c>
      <c r="N256" s="34">
        <v>1</v>
      </c>
      <c r="O256" s="19"/>
    </row>
    <row r="257" spans="1:15" s="20" customFormat="1" ht="15" x14ac:dyDescent="0.25">
      <c r="A257" s="35">
        <v>119902</v>
      </c>
      <c r="B257" s="34" t="s">
        <v>164</v>
      </c>
      <c r="C257" s="36">
        <v>1473.4459999999999</v>
      </c>
      <c r="D257" s="37">
        <v>1213746187</v>
      </c>
      <c r="E257" s="36">
        <v>1588.097</v>
      </c>
      <c r="F257" s="38">
        <v>960</v>
      </c>
      <c r="G257" s="45">
        <f t="shared" si="12"/>
        <v>1.5348395833333333</v>
      </c>
      <c r="H257" s="34">
        <v>50</v>
      </c>
      <c r="I257" s="36">
        <f t="shared" si="13"/>
        <v>76.741979166666667</v>
      </c>
      <c r="J257" s="36">
        <f t="shared" si="14"/>
        <v>1511.3550208333334</v>
      </c>
      <c r="K257" s="37">
        <v>764277.11090695346</v>
      </c>
      <c r="L257" s="34">
        <v>1</v>
      </c>
      <c r="M257" s="37">
        <f t="shared" si="15"/>
        <v>803084.76186539058</v>
      </c>
      <c r="N257" s="34">
        <v>1</v>
      </c>
      <c r="O257" s="19"/>
    </row>
    <row r="258" spans="1:15" s="20" customFormat="1" ht="15" x14ac:dyDescent="0.25">
      <c r="A258" s="35">
        <v>246907</v>
      </c>
      <c r="B258" s="34" t="s">
        <v>339</v>
      </c>
      <c r="C258" s="36">
        <v>1914.596</v>
      </c>
      <c r="D258" s="37">
        <v>870732210</v>
      </c>
      <c r="E258" s="36">
        <v>2000.9480000000001</v>
      </c>
      <c r="F258" s="38">
        <v>1418</v>
      </c>
      <c r="G258" s="45">
        <f t="shared" si="12"/>
        <v>1.3502087447108604</v>
      </c>
      <c r="H258" s="34">
        <v>63</v>
      </c>
      <c r="I258" s="36">
        <f t="shared" si="13"/>
        <v>85.06315091678421</v>
      </c>
      <c r="J258" s="36">
        <f t="shared" si="14"/>
        <v>1915.8848490832158</v>
      </c>
      <c r="K258" s="37">
        <v>435159.83923620201</v>
      </c>
      <c r="L258" s="34">
        <v>1</v>
      </c>
      <c r="M258" s="37">
        <f t="shared" si="15"/>
        <v>454480.45085625083</v>
      </c>
      <c r="N258" s="34">
        <v>1</v>
      </c>
      <c r="O258" s="19"/>
    </row>
    <row r="259" spans="1:15" s="20" customFormat="1" ht="15" x14ac:dyDescent="0.25">
      <c r="A259" s="35">
        <v>132902</v>
      </c>
      <c r="B259" s="34" t="s">
        <v>184</v>
      </c>
      <c r="C259" s="36">
        <v>278.38499999999999</v>
      </c>
      <c r="D259" s="37">
        <v>522933611</v>
      </c>
      <c r="E259" s="36">
        <v>293.40800000000002</v>
      </c>
      <c r="F259" s="38">
        <v>119</v>
      </c>
      <c r="G259" s="45">
        <f t="shared" si="12"/>
        <v>2.3393697478991595</v>
      </c>
      <c r="H259" s="34">
        <v>4</v>
      </c>
      <c r="I259" s="36">
        <f t="shared" si="13"/>
        <v>9.3574789915966381</v>
      </c>
      <c r="J259" s="36">
        <f t="shared" si="14"/>
        <v>284.05052100840339</v>
      </c>
      <c r="K259" s="37">
        <v>1782274.5494328716</v>
      </c>
      <c r="L259" s="34">
        <v>1</v>
      </c>
      <c r="M259" s="37">
        <f t="shared" si="15"/>
        <v>1840988.0367180507</v>
      </c>
      <c r="N259" s="34">
        <v>1</v>
      </c>
      <c r="O259" s="19"/>
    </row>
    <row r="260" spans="1:15" s="20" customFormat="1" ht="15" x14ac:dyDescent="0.25">
      <c r="A260" s="35">
        <v>155901</v>
      </c>
      <c r="B260" s="34" t="s">
        <v>377</v>
      </c>
      <c r="C260" s="36">
        <v>1832.8789999999999</v>
      </c>
      <c r="D260" s="37">
        <v>624360944</v>
      </c>
      <c r="E260" s="36">
        <v>1789.4460000000001</v>
      </c>
      <c r="F260" s="38">
        <v>1204</v>
      </c>
      <c r="G260" s="45">
        <f t="shared" si="12"/>
        <v>1.5223247508305646</v>
      </c>
      <c r="H260" s="34">
        <v>81</v>
      </c>
      <c r="I260" s="36">
        <f t="shared" si="13"/>
        <v>123.30830481727574</v>
      </c>
      <c r="J260" s="36">
        <f t="shared" si="14"/>
        <v>1666.1376951827244</v>
      </c>
      <c r="K260" s="37">
        <v>348912.98424205033</v>
      </c>
      <c r="L260" s="34">
        <v>1</v>
      </c>
      <c r="M260" s="37">
        <f t="shared" si="15"/>
        <v>374735.50103644148</v>
      </c>
      <c r="N260" s="34">
        <v>1</v>
      </c>
      <c r="O260" s="19"/>
    </row>
    <row r="261" spans="1:15" s="20" customFormat="1" ht="15" x14ac:dyDescent="0.25">
      <c r="A261" s="35">
        <v>16901</v>
      </c>
      <c r="B261" s="34" t="s">
        <v>11</v>
      </c>
      <c r="C261" s="36">
        <v>1182.5</v>
      </c>
      <c r="D261" s="37">
        <v>660154775</v>
      </c>
      <c r="E261" s="36">
        <v>1165.1990000000001</v>
      </c>
      <c r="F261" s="38">
        <v>695</v>
      </c>
      <c r="G261" s="45">
        <f t="shared" si="12"/>
        <v>1.7014388489208634</v>
      </c>
      <c r="H261" s="34">
        <v>7</v>
      </c>
      <c r="I261" s="36">
        <f t="shared" si="13"/>
        <v>11.910071942446043</v>
      </c>
      <c r="J261" s="36">
        <f t="shared" si="14"/>
        <v>1153.2889280575541</v>
      </c>
      <c r="K261" s="37">
        <v>566559.68208005663</v>
      </c>
      <c r="L261" s="34">
        <v>1</v>
      </c>
      <c r="M261" s="37">
        <f t="shared" si="15"/>
        <v>572410.57200807135</v>
      </c>
      <c r="N261" s="34">
        <v>1</v>
      </c>
      <c r="O261" s="19"/>
    </row>
    <row r="262" spans="1:15" s="20" customFormat="1" ht="15" x14ac:dyDescent="0.25">
      <c r="A262" s="35">
        <v>7902</v>
      </c>
      <c r="B262" s="34" t="s">
        <v>368</v>
      </c>
      <c r="C262" s="36">
        <v>2063.1010000000001</v>
      </c>
      <c r="D262" s="37">
        <v>858587070</v>
      </c>
      <c r="E262" s="36">
        <v>2337.0010000000002</v>
      </c>
      <c r="F262" s="38">
        <v>1609</v>
      </c>
      <c r="G262" s="45">
        <f t="shared" si="12"/>
        <v>1.2822256059664388</v>
      </c>
      <c r="H262" s="34">
        <v>312</v>
      </c>
      <c r="I262" s="36">
        <f t="shared" si="13"/>
        <v>400.05438906152887</v>
      </c>
      <c r="J262" s="36">
        <f t="shared" si="14"/>
        <v>1936.9466109384714</v>
      </c>
      <c r="K262" s="37">
        <v>367388.40505416982</v>
      </c>
      <c r="L262" s="34">
        <v>1</v>
      </c>
      <c r="M262" s="37">
        <f t="shared" si="15"/>
        <v>443268.31991719449</v>
      </c>
      <c r="N262" s="34">
        <v>1</v>
      </c>
      <c r="O262" s="19"/>
    </row>
    <row r="263" spans="1:15" s="20" customFormat="1" ht="15" x14ac:dyDescent="0.25">
      <c r="A263" s="35">
        <v>134901</v>
      </c>
      <c r="B263" s="34" t="s">
        <v>409</v>
      </c>
      <c r="C263" s="36">
        <v>1109.9059999999999</v>
      </c>
      <c r="D263" s="37">
        <v>387607078</v>
      </c>
      <c r="E263" s="36">
        <v>1113.664</v>
      </c>
      <c r="F263" s="38">
        <v>649</v>
      </c>
      <c r="G263" s="45">
        <f t="shared" si="12"/>
        <v>1.7101787365177195</v>
      </c>
      <c r="H263" s="34">
        <v>2</v>
      </c>
      <c r="I263" s="36">
        <f t="shared" si="13"/>
        <v>3.4203574730354389</v>
      </c>
      <c r="J263" s="36">
        <f t="shared" si="14"/>
        <v>1110.2436425269645</v>
      </c>
      <c r="K263" s="37">
        <v>348046.69810643065</v>
      </c>
      <c r="L263" s="34">
        <v>1</v>
      </c>
      <c r="M263" s="37">
        <f t="shared" si="15"/>
        <v>349118.93493737001</v>
      </c>
      <c r="N263" s="34">
        <v>1</v>
      </c>
      <c r="O263" s="19"/>
    </row>
    <row r="264" spans="1:15" s="20" customFormat="1" ht="15" x14ac:dyDescent="0.25">
      <c r="A264" s="35">
        <v>102901</v>
      </c>
      <c r="B264" s="34" t="s">
        <v>139</v>
      </c>
      <c r="C264" s="36">
        <v>258.89</v>
      </c>
      <c r="D264" s="37">
        <v>218235315</v>
      </c>
      <c r="E264" s="36">
        <v>277.20500000000004</v>
      </c>
      <c r="F264" s="38">
        <v>126</v>
      </c>
      <c r="G264" s="45">
        <f t="shared" si="12"/>
        <v>2.0546825396825397</v>
      </c>
      <c r="H264" s="34">
        <v>0</v>
      </c>
      <c r="I264" s="36">
        <f t="shared" si="13"/>
        <v>0</v>
      </c>
      <c r="J264" s="36">
        <f t="shared" si="14"/>
        <v>277.20500000000004</v>
      </c>
      <c r="K264" s="37">
        <v>787270.48574159911</v>
      </c>
      <c r="L264" s="34">
        <v>1</v>
      </c>
      <c r="M264" s="37">
        <f t="shared" si="15"/>
        <v>787270.48574159911</v>
      </c>
      <c r="N264" s="34">
        <v>1</v>
      </c>
      <c r="O264" s="19"/>
    </row>
    <row r="265" spans="1:15" s="20" customFormat="1" ht="15" x14ac:dyDescent="0.25">
      <c r="A265" s="35">
        <v>128901</v>
      </c>
      <c r="B265" s="34" t="s">
        <v>177</v>
      </c>
      <c r="C265" s="36">
        <v>1565.2270000000001</v>
      </c>
      <c r="D265" s="37">
        <v>5999387766</v>
      </c>
      <c r="E265" s="36">
        <v>1666.347</v>
      </c>
      <c r="F265" s="38">
        <v>1037</v>
      </c>
      <c r="G265" s="45">
        <f t="shared" si="12"/>
        <v>1.5093799421407907</v>
      </c>
      <c r="H265" s="34">
        <v>136</v>
      </c>
      <c r="I265" s="36">
        <f t="shared" si="13"/>
        <v>205.27567213114753</v>
      </c>
      <c r="J265" s="36">
        <f t="shared" si="14"/>
        <v>1461.0713278688524</v>
      </c>
      <c r="K265" s="37">
        <v>3600323.2015900649</v>
      </c>
      <c r="L265" s="34">
        <v>1</v>
      </c>
      <c r="M265" s="37">
        <f t="shared" si="15"/>
        <v>4106156.6615990102</v>
      </c>
      <c r="N265" s="34">
        <v>1</v>
      </c>
      <c r="O265" s="19"/>
    </row>
    <row r="266" spans="1:15" s="20" customFormat="1" ht="15" x14ac:dyDescent="0.25">
      <c r="A266" s="35">
        <v>101914</v>
      </c>
      <c r="B266" s="34" t="s">
        <v>404</v>
      </c>
      <c r="C266" s="36">
        <v>86231.322</v>
      </c>
      <c r="D266" s="37">
        <v>32592065783</v>
      </c>
      <c r="E266" s="36">
        <v>89756.485000000001</v>
      </c>
      <c r="F266" s="38">
        <v>72712</v>
      </c>
      <c r="G266" s="45">
        <f t="shared" si="12"/>
        <v>1.1859297227417758</v>
      </c>
      <c r="H266" s="34">
        <v>8</v>
      </c>
      <c r="I266" s="36">
        <f t="shared" si="13"/>
        <v>9.4874377819342062</v>
      </c>
      <c r="J266" s="36">
        <f t="shared" si="14"/>
        <v>89746.997562218065</v>
      </c>
      <c r="K266" s="37">
        <v>363116.55679252592</v>
      </c>
      <c r="L266" s="34">
        <v>1</v>
      </c>
      <c r="M266" s="37">
        <f t="shared" si="15"/>
        <v>363154.94298742642</v>
      </c>
      <c r="N266" s="34">
        <v>1</v>
      </c>
      <c r="O266" s="19"/>
    </row>
    <row r="267" spans="1:15" s="20" customFormat="1" ht="15" x14ac:dyDescent="0.25">
      <c r="A267" s="35">
        <v>220907</v>
      </c>
      <c r="B267" s="34" t="s">
        <v>457</v>
      </c>
      <c r="C267" s="36">
        <v>39393.733</v>
      </c>
      <c r="D267" s="37">
        <v>13123523116</v>
      </c>
      <c r="E267" s="36">
        <v>40573.120999999999</v>
      </c>
      <c r="F267" s="38">
        <v>34099</v>
      </c>
      <c r="G267" s="45">
        <f t="shared" si="12"/>
        <v>1.1552753159916713</v>
      </c>
      <c r="H267" s="34">
        <v>225</v>
      </c>
      <c r="I267" s="36">
        <f t="shared" si="13"/>
        <v>259.93694609812604</v>
      </c>
      <c r="J267" s="36">
        <f t="shared" si="14"/>
        <v>40313.184053901874</v>
      </c>
      <c r="K267" s="37">
        <v>323453.62625665404</v>
      </c>
      <c r="L267" s="34">
        <v>1</v>
      </c>
      <c r="M267" s="37">
        <f t="shared" si="15"/>
        <v>325539.23546333687</v>
      </c>
      <c r="N267" s="34">
        <v>1</v>
      </c>
      <c r="O267" s="19"/>
    </row>
    <row r="268" spans="1:15" s="20" customFormat="1" ht="15" x14ac:dyDescent="0.25">
      <c r="A268" s="35">
        <v>242905</v>
      </c>
      <c r="B268" s="34" t="s">
        <v>334</v>
      </c>
      <c r="C268" s="36">
        <v>216.74100000000001</v>
      </c>
      <c r="D268" s="37">
        <v>1090497745</v>
      </c>
      <c r="E268" s="36">
        <v>225.88800000000001</v>
      </c>
      <c r="F268" s="38">
        <v>105</v>
      </c>
      <c r="G268" s="45">
        <f t="shared" si="12"/>
        <v>2.0642</v>
      </c>
      <c r="H268" s="34">
        <v>91</v>
      </c>
      <c r="I268" s="36">
        <f t="shared" si="13"/>
        <v>187.84219999999999</v>
      </c>
      <c r="J268" s="36">
        <f t="shared" si="14"/>
        <v>38.045800000000014</v>
      </c>
      <c r="K268" s="37">
        <v>4827603.7018345371</v>
      </c>
      <c r="L268" s="34">
        <v>1</v>
      </c>
      <c r="M268" s="37">
        <f t="shared" si="15"/>
        <v>28662762.906812306</v>
      </c>
      <c r="N268" s="34">
        <v>1</v>
      </c>
      <c r="O268" s="19"/>
    </row>
    <row r="269" spans="1:15" s="20" customFormat="1" ht="15" x14ac:dyDescent="0.25">
      <c r="A269" s="35">
        <v>131001</v>
      </c>
      <c r="B269" s="34" t="s">
        <v>183</v>
      </c>
      <c r="C269" s="36">
        <v>139.60599999999999</v>
      </c>
      <c r="D269" s="37">
        <v>943599088</v>
      </c>
      <c r="E269" s="36">
        <v>138.845</v>
      </c>
      <c r="F269" s="38">
        <v>72</v>
      </c>
      <c r="G269" s="45">
        <f t="shared" si="12"/>
        <v>1.9389722222222221</v>
      </c>
      <c r="H269" s="34">
        <v>21</v>
      </c>
      <c r="I269" s="36">
        <f t="shared" si="13"/>
        <v>40.718416666666663</v>
      </c>
      <c r="J269" s="36">
        <f t="shared" si="14"/>
        <v>98.126583333333343</v>
      </c>
      <c r="K269" s="37">
        <v>6796060.9888724834</v>
      </c>
      <c r="L269" s="34">
        <v>1</v>
      </c>
      <c r="M269" s="37">
        <f t="shared" si="15"/>
        <v>9616141.2733042948</v>
      </c>
      <c r="N269" s="34">
        <v>1</v>
      </c>
      <c r="O269" s="19"/>
    </row>
    <row r="270" spans="1:15" s="20" customFormat="1" ht="15" x14ac:dyDescent="0.25">
      <c r="A270" s="35">
        <v>128902</v>
      </c>
      <c r="B270" s="34" t="s">
        <v>178</v>
      </c>
      <c r="C270" s="36">
        <v>1202.4459999999999</v>
      </c>
      <c r="D270" s="37">
        <v>1446553696</v>
      </c>
      <c r="E270" s="36">
        <v>1162.5550000000001</v>
      </c>
      <c r="F270" s="38">
        <v>798</v>
      </c>
      <c r="G270" s="45">
        <f t="shared" si="12"/>
        <v>1.5068245614035087</v>
      </c>
      <c r="H270" s="34">
        <v>33</v>
      </c>
      <c r="I270" s="36">
        <f t="shared" si="13"/>
        <v>49.725210526315792</v>
      </c>
      <c r="J270" s="36">
        <f t="shared" si="14"/>
        <v>1112.8297894736843</v>
      </c>
      <c r="K270" s="37">
        <v>1244288.3958178323</v>
      </c>
      <c r="L270" s="34">
        <v>1</v>
      </c>
      <c r="M270" s="37">
        <f t="shared" si="15"/>
        <v>1299887.6465053575</v>
      </c>
      <c r="N270" s="34">
        <v>1</v>
      </c>
      <c r="O270" s="19"/>
    </row>
    <row r="271" spans="1:15" s="20" customFormat="1" ht="15" x14ac:dyDescent="0.25">
      <c r="A271" s="35">
        <v>133903</v>
      </c>
      <c r="B271" s="34" t="s">
        <v>186</v>
      </c>
      <c r="C271" s="36">
        <v>6017.34</v>
      </c>
      <c r="D271" s="37">
        <v>2382594852</v>
      </c>
      <c r="E271" s="36">
        <v>5901.9980000000005</v>
      </c>
      <c r="F271" s="38">
        <v>5023</v>
      </c>
      <c r="G271" s="45">
        <f t="shared" ref="G271:G334" si="16">C271/F271</f>
        <v>1.197957395978499</v>
      </c>
      <c r="H271" s="34">
        <v>247</v>
      </c>
      <c r="I271" s="36">
        <f t="shared" ref="I271:I334" si="17">G271*H271</f>
        <v>295.89547680668926</v>
      </c>
      <c r="J271" s="36">
        <f t="shared" ref="J271:J334" si="18">IF(E271-I271&gt;0,E271-I271,((F271-H271)*G271))</f>
        <v>5606.1025231933108</v>
      </c>
      <c r="K271" s="37">
        <v>403692.92771702056</v>
      </c>
      <c r="L271" s="34">
        <v>1</v>
      </c>
      <c r="M271" s="37">
        <f t="shared" ref="M271:M334" si="19">D271/J271</f>
        <v>425000.22825890849</v>
      </c>
      <c r="N271" s="34">
        <v>1</v>
      </c>
      <c r="O271" s="19"/>
    </row>
    <row r="272" spans="1:15" s="20" customFormat="1" ht="15" x14ac:dyDescent="0.25">
      <c r="A272" s="35">
        <v>58905</v>
      </c>
      <c r="B272" s="34" t="s">
        <v>66</v>
      </c>
      <c r="C272" s="36">
        <v>466.86</v>
      </c>
      <c r="D272" s="37">
        <v>1086436820</v>
      </c>
      <c r="E272" s="36">
        <v>480.21100000000001</v>
      </c>
      <c r="F272" s="38">
        <v>257</v>
      </c>
      <c r="G272" s="45">
        <f t="shared" si="16"/>
        <v>1.8165758754863814</v>
      </c>
      <c r="H272" s="34">
        <v>149</v>
      </c>
      <c r="I272" s="36">
        <f t="shared" si="17"/>
        <v>270.66980544747082</v>
      </c>
      <c r="J272" s="36">
        <f t="shared" si="18"/>
        <v>209.54119455252919</v>
      </c>
      <c r="K272" s="37">
        <v>2262415.5215103361</v>
      </c>
      <c r="L272" s="34">
        <v>1</v>
      </c>
      <c r="M272" s="37">
        <f t="shared" si="19"/>
        <v>5184836.4342871243</v>
      </c>
      <c r="N272" s="34">
        <v>1</v>
      </c>
      <c r="O272" s="19"/>
    </row>
    <row r="273" spans="1:15" s="20" customFormat="1" ht="15" x14ac:dyDescent="0.25">
      <c r="A273" s="35">
        <v>125906</v>
      </c>
      <c r="B273" s="34" t="s">
        <v>174</v>
      </c>
      <c r="C273" s="36">
        <v>181.10599999999999</v>
      </c>
      <c r="D273" s="37">
        <v>58052113</v>
      </c>
      <c r="E273" s="36">
        <v>179.79500000000002</v>
      </c>
      <c r="F273" s="38">
        <v>116</v>
      </c>
      <c r="G273" s="45">
        <f t="shared" si="16"/>
        <v>1.561258620689655</v>
      </c>
      <c r="H273" s="34">
        <v>58</v>
      </c>
      <c r="I273" s="36">
        <f t="shared" si="17"/>
        <v>90.552999999999997</v>
      </c>
      <c r="J273" s="36">
        <f t="shared" si="18"/>
        <v>89.242000000000019</v>
      </c>
      <c r="K273" s="37">
        <v>322879.46272143273</v>
      </c>
      <c r="L273" s="34">
        <v>1</v>
      </c>
      <c r="M273" s="37">
        <f t="shared" si="19"/>
        <v>650502.15145335137</v>
      </c>
      <c r="N273" s="34">
        <v>1</v>
      </c>
      <c r="O273" s="19"/>
    </row>
    <row r="274" spans="1:15" s="20" customFormat="1" ht="15" x14ac:dyDescent="0.25">
      <c r="A274" s="35">
        <v>75902</v>
      </c>
      <c r="B274" s="34" t="s">
        <v>91</v>
      </c>
      <c r="C274" s="36">
        <v>2548.2510000000002</v>
      </c>
      <c r="D274" s="37">
        <v>1032019318</v>
      </c>
      <c r="E274" s="36">
        <v>2469.6660000000002</v>
      </c>
      <c r="F274" s="38">
        <v>2004</v>
      </c>
      <c r="G274" s="45">
        <f t="shared" si="16"/>
        <v>1.2715823353293414</v>
      </c>
      <c r="H274" s="34">
        <v>84</v>
      </c>
      <c r="I274" s="36">
        <f t="shared" si="17"/>
        <v>106.81291616766468</v>
      </c>
      <c r="J274" s="36">
        <f t="shared" si="18"/>
        <v>2362.8530838323354</v>
      </c>
      <c r="K274" s="37">
        <v>417878.0928271272</v>
      </c>
      <c r="L274" s="34">
        <v>1</v>
      </c>
      <c r="M274" s="37">
        <f t="shared" si="19"/>
        <v>436768.29721725965</v>
      </c>
      <c r="N274" s="34">
        <v>1</v>
      </c>
      <c r="O274" s="19"/>
    </row>
    <row r="275" spans="1:15" s="20" customFormat="1" ht="15" x14ac:dyDescent="0.25">
      <c r="A275" s="35">
        <v>84904</v>
      </c>
      <c r="B275" s="34" t="s">
        <v>106</v>
      </c>
      <c r="C275" s="36">
        <v>3029.3130000000001</v>
      </c>
      <c r="D275" s="37">
        <v>1517989509</v>
      </c>
      <c r="E275" s="36">
        <v>2553.2809999999999</v>
      </c>
      <c r="F275" s="38">
        <v>2284</v>
      </c>
      <c r="G275" s="45">
        <f t="shared" si="16"/>
        <v>1.3263191768826621</v>
      </c>
      <c r="H275" s="34">
        <v>35</v>
      </c>
      <c r="I275" s="36">
        <f t="shared" si="17"/>
        <v>46.421171190893176</v>
      </c>
      <c r="J275" s="36">
        <f t="shared" si="18"/>
        <v>2506.8598288091066</v>
      </c>
      <c r="K275" s="37">
        <v>594525.0479676933</v>
      </c>
      <c r="L275" s="34">
        <v>1</v>
      </c>
      <c r="M275" s="37">
        <f t="shared" si="19"/>
        <v>605534.25905792532</v>
      </c>
      <c r="N275" s="34">
        <v>1</v>
      </c>
      <c r="O275" s="19"/>
    </row>
    <row r="276" spans="1:15" s="20" customFormat="1" ht="15" x14ac:dyDescent="0.25">
      <c r="A276" s="35">
        <v>101916</v>
      </c>
      <c r="B276" s="34" t="s">
        <v>135</v>
      </c>
      <c r="C276" s="36">
        <v>9418.3080000000009</v>
      </c>
      <c r="D276" s="37">
        <v>8324199872</v>
      </c>
      <c r="E276" s="36">
        <v>9396.241</v>
      </c>
      <c r="F276" s="38">
        <v>7728</v>
      </c>
      <c r="G276" s="45">
        <f t="shared" si="16"/>
        <v>1.2187251552795033</v>
      </c>
      <c r="H276" s="34">
        <v>193</v>
      </c>
      <c r="I276" s="36">
        <f t="shared" si="17"/>
        <v>235.21395496894414</v>
      </c>
      <c r="J276" s="36">
        <f t="shared" si="18"/>
        <v>9161.0270450310563</v>
      </c>
      <c r="K276" s="37">
        <v>885907.44660550961</v>
      </c>
      <c r="L276" s="34">
        <v>1</v>
      </c>
      <c r="M276" s="37">
        <f t="shared" si="19"/>
        <v>908653.56374152924</v>
      </c>
      <c r="N276" s="34">
        <v>1</v>
      </c>
      <c r="O276" s="19"/>
    </row>
    <row r="277" spans="1:15" s="20" customFormat="1" ht="15" x14ac:dyDescent="0.25">
      <c r="A277" s="35">
        <v>227912</v>
      </c>
      <c r="B277" s="34" t="s">
        <v>319</v>
      </c>
      <c r="C277" s="36">
        <v>1808.8620000000001</v>
      </c>
      <c r="D277" s="37">
        <v>1365947323</v>
      </c>
      <c r="E277" s="36">
        <v>1883.0690000000002</v>
      </c>
      <c r="F277" s="38">
        <v>1435</v>
      </c>
      <c r="G277" s="45">
        <f t="shared" si="16"/>
        <v>1.2605310104529617</v>
      </c>
      <c r="H277" s="34">
        <v>49</v>
      </c>
      <c r="I277" s="36">
        <f t="shared" si="17"/>
        <v>61.766019512195122</v>
      </c>
      <c r="J277" s="36">
        <f t="shared" si="18"/>
        <v>1821.3029804878051</v>
      </c>
      <c r="K277" s="37">
        <v>725383.57489821129</v>
      </c>
      <c r="L277" s="34">
        <v>1</v>
      </c>
      <c r="M277" s="37">
        <f t="shared" si="19"/>
        <v>749983.57639219041</v>
      </c>
      <c r="N277" s="34">
        <v>1</v>
      </c>
      <c r="O277" s="19"/>
    </row>
    <row r="278" spans="1:15" s="20" customFormat="1" ht="15" x14ac:dyDescent="0.25">
      <c r="A278" s="35">
        <v>227913</v>
      </c>
      <c r="B278" s="34" t="s">
        <v>320</v>
      </c>
      <c r="C278" s="36">
        <v>9998.7109999999993</v>
      </c>
      <c r="D278" s="37">
        <v>9639394741</v>
      </c>
      <c r="E278" s="36">
        <v>10702.83</v>
      </c>
      <c r="F278" s="38">
        <v>9165</v>
      </c>
      <c r="G278" s="45">
        <f t="shared" si="16"/>
        <v>1.0909668303327877</v>
      </c>
      <c r="H278" s="34">
        <v>101</v>
      </c>
      <c r="I278" s="36">
        <f t="shared" si="17"/>
        <v>110.18764986361157</v>
      </c>
      <c r="J278" s="36">
        <f t="shared" si="18"/>
        <v>10592.642350136388</v>
      </c>
      <c r="K278" s="37">
        <v>900639.80657452287</v>
      </c>
      <c r="L278" s="34">
        <v>1</v>
      </c>
      <c r="M278" s="37">
        <f t="shared" si="19"/>
        <v>910008.51556891145</v>
      </c>
      <c r="N278" s="34">
        <v>1</v>
      </c>
      <c r="O278" s="19"/>
    </row>
    <row r="279" spans="1:15" s="20" customFormat="1" ht="15" x14ac:dyDescent="0.25">
      <c r="A279" s="35">
        <v>79901</v>
      </c>
      <c r="B279" s="34" t="s">
        <v>96</v>
      </c>
      <c r="C279" s="36">
        <v>35839.067999999999</v>
      </c>
      <c r="D279" s="37">
        <v>13029955662</v>
      </c>
      <c r="E279" s="36">
        <v>36395.822</v>
      </c>
      <c r="F279" s="38">
        <v>29574</v>
      </c>
      <c r="G279" s="45">
        <f t="shared" si="16"/>
        <v>1.211843781700142</v>
      </c>
      <c r="H279" s="34">
        <v>307</v>
      </c>
      <c r="I279" s="36">
        <f t="shared" si="17"/>
        <v>372.03604098194359</v>
      </c>
      <c r="J279" s="36">
        <f t="shared" si="18"/>
        <v>36023.78595901806</v>
      </c>
      <c r="K279" s="37">
        <v>358006.90700157837</v>
      </c>
      <c r="L279" s="34">
        <v>1</v>
      </c>
      <c r="M279" s="37">
        <f t="shared" si="19"/>
        <v>361704.22722429398</v>
      </c>
      <c r="N279" s="34">
        <v>1</v>
      </c>
      <c r="O279" s="19"/>
    </row>
    <row r="280" spans="1:15" s="20" customFormat="1" ht="15" x14ac:dyDescent="0.25">
      <c r="A280" s="35">
        <v>201903</v>
      </c>
      <c r="B280" s="34" t="s">
        <v>290</v>
      </c>
      <c r="C280" s="36">
        <v>296.80399999999997</v>
      </c>
      <c r="D280" s="37">
        <v>87886757</v>
      </c>
      <c r="E280" s="36">
        <v>269.37600000000003</v>
      </c>
      <c r="F280" s="38">
        <v>178</v>
      </c>
      <c r="G280" s="45">
        <f t="shared" si="16"/>
        <v>1.667438202247191</v>
      </c>
      <c r="H280" s="34">
        <v>46</v>
      </c>
      <c r="I280" s="36">
        <f t="shared" si="17"/>
        <v>76.702157303370782</v>
      </c>
      <c r="J280" s="36">
        <f t="shared" si="18"/>
        <v>192.67384269662926</v>
      </c>
      <c r="K280" s="37">
        <v>326260.53174744593</v>
      </c>
      <c r="L280" s="34">
        <v>1</v>
      </c>
      <c r="M280" s="37">
        <f t="shared" si="19"/>
        <v>456142.6489966276</v>
      </c>
      <c r="N280" s="34">
        <v>1</v>
      </c>
      <c r="O280" s="19"/>
    </row>
    <row r="281" spans="1:15" s="20" customFormat="1" ht="15" x14ac:dyDescent="0.25">
      <c r="A281" s="35">
        <v>193902</v>
      </c>
      <c r="B281" s="34" t="s">
        <v>279</v>
      </c>
      <c r="C281" s="36">
        <v>503.89400000000001</v>
      </c>
      <c r="D281" s="37">
        <v>284765410</v>
      </c>
      <c r="E281" s="36">
        <v>445.18700000000001</v>
      </c>
      <c r="F281" s="38">
        <v>262</v>
      </c>
      <c r="G281" s="45">
        <f t="shared" si="16"/>
        <v>1.9232595419847329</v>
      </c>
      <c r="H281" s="34">
        <v>20</v>
      </c>
      <c r="I281" s="36">
        <f t="shared" si="17"/>
        <v>38.465190839694657</v>
      </c>
      <c r="J281" s="36">
        <f t="shared" si="18"/>
        <v>406.72180916030538</v>
      </c>
      <c r="K281" s="37">
        <v>639653.47146255395</v>
      </c>
      <c r="L281" s="34">
        <v>1</v>
      </c>
      <c r="M281" s="37">
        <f t="shared" si="19"/>
        <v>700147.87401715782</v>
      </c>
      <c r="N281" s="34">
        <v>1</v>
      </c>
      <c r="O281" s="19"/>
    </row>
    <row r="282" spans="1:15" s="20" customFormat="1" ht="15" x14ac:dyDescent="0.25">
      <c r="A282" s="35">
        <v>246913</v>
      </c>
      <c r="B282" s="34" t="s">
        <v>342</v>
      </c>
      <c r="C282" s="36">
        <v>42684.019</v>
      </c>
      <c r="D282" s="37">
        <v>18223625933</v>
      </c>
      <c r="E282" s="36">
        <v>43619.864999999998</v>
      </c>
      <c r="F282" s="38">
        <v>37067</v>
      </c>
      <c r="G282" s="45">
        <f t="shared" si="16"/>
        <v>1.1515369196320178</v>
      </c>
      <c r="H282" s="34">
        <v>245</v>
      </c>
      <c r="I282" s="36">
        <f t="shared" si="17"/>
        <v>282.12654530984435</v>
      </c>
      <c r="J282" s="36">
        <f t="shared" si="18"/>
        <v>43337.738454690152</v>
      </c>
      <c r="K282" s="37">
        <v>417782.72200062976</v>
      </c>
      <c r="L282" s="34">
        <v>1</v>
      </c>
      <c r="M282" s="37">
        <f t="shared" si="19"/>
        <v>420502.46696774225</v>
      </c>
      <c r="N282" s="34">
        <v>1</v>
      </c>
      <c r="O282" s="19"/>
    </row>
    <row r="283" spans="1:15" s="20" customFormat="1" ht="15" x14ac:dyDescent="0.25">
      <c r="A283" s="35">
        <v>90902</v>
      </c>
      <c r="B283" s="34" t="s">
        <v>117</v>
      </c>
      <c r="C283" s="36">
        <v>282.76299999999998</v>
      </c>
      <c r="D283" s="37">
        <v>148226052</v>
      </c>
      <c r="E283" s="36">
        <v>270.57</v>
      </c>
      <c r="F283" s="38">
        <v>177</v>
      </c>
      <c r="G283" s="45">
        <f t="shared" si="16"/>
        <v>1.5975310734463275</v>
      </c>
      <c r="H283" s="34">
        <v>60</v>
      </c>
      <c r="I283" s="36">
        <f t="shared" si="17"/>
        <v>95.851864406779654</v>
      </c>
      <c r="J283" s="36">
        <f t="shared" si="18"/>
        <v>174.71813559322032</v>
      </c>
      <c r="K283" s="37">
        <v>547828.85020512249</v>
      </c>
      <c r="L283" s="34">
        <v>1</v>
      </c>
      <c r="M283" s="37">
        <f t="shared" si="19"/>
        <v>848372.44569218997</v>
      </c>
      <c r="N283" s="34">
        <v>1</v>
      </c>
      <c r="O283" s="19"/>
    </row>
    <row r="284" spans="1:15" s="20" customFormat="1" ht="15" x14ac:dyDescent="0.25">
      <c r="A284" s="35">
        <v>187906</v>
      </c>
      <c r="B284" s="34" t="s">
        <v>275</v>
      </c>
      <c r="C284" s="36">
        <v>277.58100000000002</v>
      </c>
      <c r="D284" s="37">
        <v>119156571</v>
      </c>
      <c r="E284" s="36">
        <v>296.60700000000003</v>
      </c>
      <c r="F284" s="38">
        <v>156</v>
      </c>
      <c r="G284" s="45">
        <f t="shared" si="16"/>
        <v>1.7793653846153847</v>
      </c>
      <c r="H284" s="34">
        <v>19</v>
      </c>
      <c r="I284" s="36">
        <f t="shared" si="17"/>
        <v>33.807942307692308</v>
      </c>
      <c r="J284" s="36">
        <f t="shared" si="18"/>
        <v>262.79905769230771</v>
      </c>
      <c r="K284" s="37">
        <v>401732.16073794611</v>
      </c>
      <c r="L284" s="34">
        <v>1</v>
      </c>
      <c r="M284" s="37">
        <f t="shared" si="19"/>
        <v>453413.23536826286</v>
      </c>
      <c r="N284" s="34">
        <v>1</v>
      </c>
      <c r="O284" s="19"/>
    </row>
    <row r="285" spans="1:15" s="20" customFormat="1" ht="15" x14ac:dyDescent="0.25">
      <c r="A285" s="35">
        <v>145911</v>
      </c>
      <c r="B285" s="34" t="s">
        <v>204</v>
      </c>
      <c r="C285" s="36">
        <v>1290.615</v>
      </c>
      <c r="D285" s="37">
        <v>778456482</v>
      </c>
      <c r="E285" s="36">
        <v>1197.3210000000001</v>
      </c>
      <c r="F285" s="38">
        <v>784</v>
      </c>
      <c r="G285" s="45">
        <f t="shared" si="16"/>
        <v>1.6461926020408164</v>
      </c>
      <c r="H285" s="34">
        <v>49</v>
      </c>
      <c r="I285" s="36">
        <f t="shared" si="17"/>
        <v>80.663437500000001</v>
      </c>
      <c r="J285" s="36">
        <f t="shared" si="18"/>
        <v>1116.6575625</v>
      </c>
      <c r="K285" s="37">
        <v>650165.22887345997</v>
      </c>
      <c r="L285" s="34">
        <v>1</v>
      </c>
      <c r="M285" s="37">
        <f t="shared" si="19"/>
        <v>697130.8914589471</v>
      </c>
      <c r="N285" s="34">
        <v>1</v>
      </c>
      <c r="O285" s="19"/>
    </row>
    <row r="286" spans="1:15" s="20" customFormat="1" ht="15" x14ac:dyDescent="0.25">
      <c r="A286" s="35">
        <v>110902</v>
      </c>
      <c r="B286" s="34" t="s">
        <v>151</v>
      </c>
      <c r="C286" s="36">
        <v>4087.223</v>
      </c>
      <c r="D286" s="37">
        <v>1470487855</v>
      </c>
      <c r="E286" s="36">
        <v>4232.4409999999998</v>
      </c>
      <c r="F286" s="38">
        <v>3007</v>
      </c>
      <c r="G286" s="45">
        <f t="shared" si="16"/>
        <v>1.3592361157299635</v>
      </c>
      <c r="H286" s="34">
        <v>70</v>
      </c>
      <c r="I286" s="36">
        <f t="shared" si="17"/>
        <v>95.146528101097445</v>
      </c>
      <c r="J286" s="36">
        <f t="shared" si="18"/>
        <v>4137.294471898902</v>
      </c>
      <c r="K286" s="37">
        <v>347432.57023547404</v>
      </c>
      <c r="L286" s="34">
        <v>1</v>
      </c>
      <c r="M286" s="37">
        <f t="shared" si="19"/>
        <v>355422.57506391307</v>
      </c>
      <c r="N286" s="34">
        <v>1</v>
      </c>
      <c r="O286" s="19"/>
    </row>
    <row r="287" spans="1:15" s="20" customFormat="1" ht="15" x14ac:dyDescent="0.25">
      <c r="A287" s="35">
        <v>61902</v>
      </c>
      <c r="B287" s="34" t="s">
        <v>69</v>
      </c>
      <c r="C287" s="36">
        <v>63750.044000000002</v>
      </c>
      <c r="D287" s="37">
        <v>29222878636</v>
      </c>
      <c r="E287" s="36">
        <v>63473.968999999997</v>
      </c>
      <c r="F287" s="38">
        <v>53255</v>
      </c>
      <c r="G287" s="45">
        <f t="shared" si="16"/>
        <v>1.1970715238005822</v>
      </c>
      <c r="H287" s="34">
        <v>327</v>
      </c>
      <c r="I287" s="36">
        <f t="shared" si="17"/>
        <v>391.44238828279038</v>
      </c>
      <c r="J287" s="36">
        <f t="shared" si="18"/>
        <v>63082.526611717207</v>
      </c>
      <c r="K287" s="37">
        <v>460391.54469763819</v>
      </c>
      <c r="L287" s="34">
        <v>1</v>
      </c>
      <c r="M287" s="37">
        <f t="shared" si="19"/>
        <v>463248.38597336749</v>
      </c>
      <c r="N287" s="34">
        <v>1</v>
      </c>
      <c r="O287" s="19"/>
    </row>
    <row r="288" spans="1:15" s="20" customFormat="1" ht="15" x14ac:dyDescent="0.25">
      <c r="A288" s="35">
        <v>246908</v>
      </c>
      <c r="B288" s="34" t="s">
        <v>340</v>
      </c>
      <c r="C288" s="36">
        <v>4170.241</v>
      </c>
      <c r="D288" s="37">
        <v>1422210564</v>
      </c>
      <c r="E288" s="36">
        <v>4135.8280000000004</v>
      </c>
      <c r="F288" s="38">
        <v>3476</v>
      </c>
      <c r="G288" s="45">
        <f t="shared" si="16"/>
        <v>1.1997241081703107</v>
      </c>
      <c r="H288" s="34">
        <v>445</v>
      </c>
      <c r="I288" s="36">
        <f t="shared" si="17"/>
        <v>533.8772281357883</v>
      </c>
      <c r="J288" s="36">
        <f t="shared" si="18"/>
        <v>3601.9507718642121</v>
      </c>
      <c r="K288" s="37">
        <v>343875.65537058114</v>
      </c>
      <c r="L288" s="34">
        <v>1</v>
      </c>
      <c r="M288" s="37">
        <f t="shared" si="19"/>
        <v>394844.53122159856</v>
      </c>
      <c r="N288" s="34">
        <v>1</v>
      </c>
      <c r="O288" s="19"/>
    </row>
    <row r="289" spans="1:15" s="20" customFormat="1" ht="15" x14ac:dyDescent="0.25">
      <c r="A289" s="35">
        <v>146906</v>
      </c>
      <c r="B289" s="34" t="s">
        <v>207</v>
      </c>
      <c r="C289" s="36">
        <v>2792.3159999999998</v>
      </c>
      <c r="D289" s="37">
        <v>896200465</v>
      </c>
      <c r="E289" s="36">
        <v>2747.4450000000002</v>
      </c>
      <c r="F289" s="38">
        <v>2143</v>
      </c>
      <c r="G289" s="45">
        <f t="shared" si="16"/>
        <v>1.3029939337377507</v>
      </c>
      <c r="H289" s="34">
        <v>143</v>
      </c>
      <c r="I289" s="36">
        <f t="shared" si="17"/>
        <v>186.32813252449836</v>
      </c>
      <c r="J289" s="36">
        <f t="shared" si="18"/>
        <v>2561.1168674755017</v>
      </c>
      <c r="K289" s="37">
        <v>326194.14219392923</v>
      </c>
      <c r="L289" s="34">
        <v>1</v>
      </c>
      <c r="M289" s="37">
        <f t="shared" si="19"/>
        <v>349925.64235594083</v>
      </c>
      <c r="N289" s="34">
        <v>1</v>
      </c>
      <c r="O289" s="19"/>
    </row>
    <row r="290" spans="1:15" s="20" customFormat="1" ht="15" x14ac:dyDescent="0.25">
      <c r="A290" s="35">
        <v>49907</v>
      </c>
      <c r="B290" s="34" t="s">
        <v>52</v>
      </c>
      <c r="C290" s="36">
        <v>677.27599999999995</v>
      </c>
      <c r="D290" s="37">
        <v>383505407</v>
      </c>
      <c r="E290" s="36">
        <v>695.553</v>
      </c>
      <c r="F290" s="38">
        <v>490</v>
      </c>
      <c r="G290" s="45">
        <f t="shared" si="16"/>
        <v>1.3821959183673469</v>
      </c>
      <c r="H290" s="34">
        <v>112</v>
      </c>
      <c r="I290" s="36">
        <f t="shared" si="17"/>
        <v>154.80594285714284</v>
      </c>
      <c r="J290" s="36">
        <f t="shared" si="18"/>
        <v>540.7470571428571</v>
      </c>
      <c r="K290" s="37">
        <v>551367.62690981128</v>
      </c>
      <c r="L290" s="34">
        <v>1</v>
      </c>
      <c r="M290" s="37">
        <f t="shared" si="19"/>
        <v>709214.0436719635</v>
      </c>
      <c r="N290" s="34">
        <v>1</v>
      </c>
      <c r="O290" s="19"/>
    </row>
    <row r="291" spans="1:15" s="20" customFormat="1" ht="15" x14ac:dyDescent="0.25">
      <c r="A291" s="35">
        <v>111902</v>
      </c>
      <c r="B291" s="34" t="s">
        <v>155</v>
      </c>
      <c r="C291" s="36">
        <v>541.37099999999998</v>
      </c>
      <c r="D291" s="37">
        <v>177356150</v>
      </c>
      <c r="E291" s="36">
        <v>528.125</v>
      </c>
      <c r="F291" s="38">
        <v>345</v>
      </c>
      <c r="G291" s="45">
        <f t="shared" si="16"/>
        <v>1.5691913043478261</v>
      </c>
      <c r="H291" s="34">
        <v>41</v>
      </c>
      <c r="I291" s="36">
        <f t="shared" si="17"/>
        <v>64.336843478260874</v>
      </c>
      <c r="J291" s="36">
        <f t="shared" si="18"/>
        <v>463.7881565217391</v>
      </c>
      <c r="K291" s="37">
        <v>335822.29585798818</v>
      </c>
      <c r="L291" s="34">
        <v>1</v>
      </c>
      <c r="M291" s="37">
        <f t="shared" si="19"/>
        <v>382407.6736459026</v>
      </c>
      <c r="N291" s="34">
        <v>1</v>
      </c>
      <c r="O291" s="19"/>
    </row>
    <row r="292" spans="1:15" s="20" customFormat="1" ht="15" x14ac:dyDescent="0.25">
      <c r="A292" s="35">
        <v>61914</v>
      </c>
      <c r="B292" s="34" t="s">
        <v>456</v>
      </c>
      <c r="C292" s="36">
        <v>8362.9120000000003</v>
      </c>
      <c r="D292" s="37">
        <v>2673026804</v>
      </c>
      <c r="E292" s="36">
        <v>8282.4310000000005</v>
      </c>
      <c r="F292" s="38">
        <v>7149</v>
      </c>
      <c r="G292" s="45">
        <f t="shared" si="16"/>
        <v>1.1698016505805009</v>
      </c>
      <c r="H292" s="34">
        <v>99</v>
      </c>
      <c r="I292" s="36">
        <f t="shared" si="17"/>
        <v>115.81036340746959</v>
      </c>
      <c r="J292" s="36">
        <f t="shared" si="18"/>
        <v>8166.6206365925309</v>
      </c>
      <c r="K292" s="37">
        <v>322734.56959677656</v>
      </c>
      <c r="L292" s="34">
        <v>1</v>
      </c>
      <c r="M292" s="37">
        <f t="shared" si="19"/>
        <v>327311.24940747867</v>
      </c>
      <c r="N292" s="34">
        <v>1</v>
      </c>
      <c r="O292" s="19"/>
    </row>
    <row r="293" spans="1:15" s="20" customFormat="1" ht="15" x14ac:dyDescent="0.25">
      <c r="A293" s="35">
        <v>150901</v>
      </c>
      <c r="B293" s="34" t="s">
        <v>215</v>
      </c>
      <c r="C293" s="36">
        <v>2409.221</v>
      </c>
      <c r="D293" s="37">
        <v>3175917173</v>
      </c>
      <c r="E293" s="36">
        <v>2303.3420000000001</v>
      </c>
      <c r="F293" s="38">
        <v>1805</v>
      </c>
      <c r="G293" s="45">
        <f t="shared" si="16"/>
        <v>1.3347484764542936</v>
      </c>
      <c r="H293" s="34">
        <v>40</v>
      </c>
      <c r="I293" s="36">
        <f t="shared" si="17"/>
        <v>53.389939058171748</v>
      </c>
      <c r="J293" s="36">
        <f t="shared" si="18"/>
        <v>2249.9520609418282</v>
      </c>
      <c r="K293" s="37">
        <v>1378830.0534614485</v>
      </c>
      <c r="L293" s="34">
        <v>1</v>
      </c>
      <c r="M293" s="37">
        <f t="shared" si="19"/>
        <v>1411548.8183648514</v>
      </c>
      <c r="N293" s="34">
        <v>1</v>
      </c>
      <c r="O293" s="19"/>
    </row>
    <row r="294" spans="1:15" s="20" customFormat="1" ht="15" x14ac:dyDescent="0.25">
      <c r="A294" s="35">
        <v>92903</v>
      </c>
      <c r="B294" s="34" t="s">
        <v>122</v>
      </c>
      <c r="C294" s="36">
        <v>10630.38</v>
      </c>
      <c r="D294" s="37">
        <v>3996824162</v>
      </c>
      <c r="E294" s="36">
        <v>10743.963</v>
      </c>
      <c r="F294" s="38">
        <v>8807</v>
      </c>
      <c r="G294" s="45">
        <f t="shared" si="16"/>
        <v>1.2070375837402065</v>
      </c>
      <c r="H294" s="34">
        <v>541</v>
      </c>
      <c r="I294" s="36">
        <f t="shared" si="17"/>
        <v>653.00733280345173</v>
      </c>
      <c r="J294" s="36">
        <f t="shared" si="18"/>
        <v>10090.955667196547</v>
      </c>
      <c r="K294" s="37">
        <v>372006.50839918194</v>
      </c>
      <c r="L294" s="34">
        <v>1</v>
      </c>
      <c r="M294" s="37">
        <f t="shared" si="19"/>
        <v>396079.84553859319</v>
      </c>
      <c r="N294" s="34">
        <v>1</v>
      </c>
      <c r="O294" s="19"/>
    </row>
    <row r="295" spans="1:15" s="20" customFormat="1" ht="15" x14ac:dyDescent="0.25">
      <c r="A295" s="35">
        <v>83902</v>
      </c>
      <c r="B295" s="34" t="s">
        <v>102</v>
      </c>
      <c r="C295" s="36">
        <v>222.27</v>
      </c>
      <c r="D295" s="37">
        <v>314194846</v>
      </c>
      <c r="E295" s="36">
        <v>232.191</v>
      </c>
      <c r="F295" s="38">
        <v>107</v>
      </c>
      <c r="G295" s="45">
        <f t="shared" si="16"/>
        <v>2.0772897196261684</v>
      </c>
      <c r="H295" s="34">
        <v>42</v>
      </c>
      <c r="I295" s="36">
        <f t="shared" si="17"/>
        <v>87.246168224299069</v>
      </c>
      <c r="J295" s="36">
        <f t="shared" si="18"/>
        <v>144.94483177570095</v>
      </c>
      <c r="K295" s="37">
        <v>1353174.0937417902</v>
      </c>
      <c r="L295" s="34">
        <v>1</v>
      </c>
      <c r="M295" s="37">
        <f t="shared" si="19"/>
        <v>2167685.7474036044</v>
      </c>
      <c r="N295" s="34">
        <v>1</v>
      </c>
      <c r="O295" s="19"/>
    </row>
    <row r="296" spans="1:15" s="20" customFormat="1" ht="15" x14ac:dyDescent="0.25">
      <c r="A296" s="35">
        <v>168902</v>
      </c>
      <c r="B296" s="34" t="s">
        <v>231</v>
      </c>
      <c r="C296" s="36">
        <v>261.64999999999998</v>
      </c>
      <c r="D296" s="37">
        <v>86439005</v>
      </c>
      <c r="E296" s="36">
        <v>235.48000000000002</v>
      </c>
      <c r="F296" s="38">
        <v>163</v>
      </c>
      <c r="G296" s="45">
        <f t="shared" si="16"/>
        <v>1.6052147239263803</v>
      </c>
      <c r="H296" s="34">
        <v>51</v>
      </c>
      <c r="I296" s="36">
        <f t="shared" si="17"/>
        <v>81.865950920245396</v>
      </c>
      <c r="J296" s="36">
        <f t="shared" si="18"/>
        <v>153.61404907975464</v>
      </c>
      <c r="K296" s="37">
        <v>367075.78138270765</v>
      </c>
      <c r="L296" s="34">
        <v>1</v>
      </c>
      <c r="M296" s="37">
        <f t="shared" si="19"/>
        <v>562702.47101631877</v>
      </c>
      <c r="N296" s="34">
        <v>1</v>
      </c>
      <c r="O296" s="19"/>
    </row>
    <row r="297" spans="1:15" s="20" customFormat="1" ht="15" x14ac:dyDescent="0.25">
      <c r="A297" s="35">
        <v>54902</v>
      </c>
      <c r="B297" s="34" t="s">
        <v>56</v>
      </c>
      <c r="C297" s="36">
        <v>548.12400000000002</v>
      </c>
      <c r="D297" s="37">
        <v>189959568</v>
      </c>
      <c r="E297" s="36">
        <v>499.89500000000004</v>
      </c>
      <c r="F297" s="38">
        <v>294</v>
      </c>
      <c r="G297" s="45">
        <f t="shared" si="16"/>
        <v>1.8643673469387756</v>
      </c>
      <c r="H297" s="34">
        <v>19</v>
      </c>
      <c r="I297" s="36">
        <f t="shared" si="17"/>
        <v>35.422979591836736</v>
      </c>
      <c r="J297" s="36">
        <f t="shared" si="18"/>
        <v>464.4720204081633</v>
      </c>
      <c r="K297" s="37">
        <v>379998.93577651301</v>
      </c>
      <c r="L297" s="34">
        <v>1</v>
      </c>
      <c r="M297" s="37">
        <f t="shared" si="19"/>
        <v>408979.57175777684</v>
      </c>
      <c r="N297" s="34">
        <v>1</v>
      </c>
      <c r="O297" s="19"/>
    </row>
    <row r="298" spans="1:15" s="20" customFormat="1" ht="15" x14ac:dyDescent="0.25">
      <c r="A298" s="35">
        <v>241906</v>
      </c>
      <c r="B298" s="34" t="s">
        <v>332</v>
      </c>
      <c r="C298" s="36">
        <v>776.84199999999998</v>
      </c>
      <c r="D298" s="37">
        <v>237942627</v>
      </c>
      <c r="E298" s="36">
        <v>724.28600000000006</v>
      </c>
      <c r="F298" s="38">
        <v>511</v>
      </c>
      <c r="G298" s="45">
        <f t="shared" si="16"/>
        <v>1.5202387475538159</v>
      </c>
      <c r="H298" s="34">
        <v>174</v>
      </c>
      <c r="I298" s="36">
        <f t="shared" si="17"/>
        <v>264.52154207436399</v>
      </c>
      <c r="J298" s="36">
        <f t="shared" si="18"/>
        <v>459.76445792563607</v>
      </c>
      <c r="K298" s="37">
        <v>328520.2627139003</v>
      </c>
      <c r="L298" s="34">
        <v>1</v>
      </c>
      <c r="M298" s="37">
        <f t="shared" si="19"/>
        <v>517531.58143965463</v>
      </c>
      <c r="N298" s="34">
        <v>1</v>
      </c>
      <c r="O298" s="19"/>
    </row>
    <row r="299" spans="1:15" s="20" customFormat="1" ht="15" x14ac:dyDescent="0.25">
      <c r="A299" s="35">
        <v>43919</v>
      </c>
      <c r="B299" s="34" t="s">
        <v>43</v>
      </c>
      <c r="C299" s="36">
        <v>4390.1639999999998</v>
      </c>
      <c r="D299" s="37">
        <v>1968932923</v>
      </c>
      <c r="E299" s="36">
        <v>4759.317</v>
      </c>
      <c r="F299" s="38">
        <v>3925</v>
      </c>
      <c r="G299" s="45">
        <f t="shared" si="16"/>
        <v>1.1185131210191082</v>
      </c>
      <c r="H299" s="34">
        <v>311</v>
      </c>
      <c r="I299" s="36">
        <f t="shared" si="17"/>
        <v>347.85758063694266</v>
      </c>
      <c r="J299" s="36">
        <f t="shared" si="18"/>
        <v>4411.4594193630573</v>
      </c>
      <c r="K299" s="37">
        <v>413700.73121836601</v>
      </c>
      <c r="L299" s="34">
        <v>1</v>
      </c>
      <c r="M299" s="37">
        <f t="shared" si="19"/>
        <v>446322.34728440089</v>
      </c>
      <c r="N299" s="34">
        <v>1</v>
      </c>
      <c r="O299" s="19"/>
    </row>
    <row r="300" spans="1:15" s="20" customFormat="1" ht="15" x14ac:dyDescent="0.25">
      <c r="A300" s="35">
        <v>113903</v>
      </c>
      <c r="B300" s="34" t="s">
        <v>157</v>
      </c>
      <c r="C300" s="36">
        <v>871.20899999999995</v>
      </c>
      <c r="D300" s="37">
        <v>386411254</v>
      </c>
      <c r="E300" s="36">
        <v>803.21100000000001</v>
      </c>
      <c r="F300" s="38">
        <v>488</v>
      </c>
      <c r="G300" s="45">
        <f t="shared" si="16"/>
        <v>1.7852643442622951</v>
      </c>
      <c r="H300" s="34">
        <v>11</v>
      </c>
      <c r="I300" s="36">
        <f t="shared" si="17"/>
        <v>19.637907786885247</v>
      </c>
      <c r="J300" s="36">
        <f t="shared" si="18"/>
        <v>783.57309221311482</v>
      </c>
      <c r="K300" s="37">
        <v>481083.12012659188</v>
      </c>
      <c r="L300" s="34">
        <v>1</v>
      </c>
      <c r="M300" s="37">
        <f t="shared" si="19"/>
        <v>493140.02463844756</v>
      </c>
      <c r="N300" s="34">
        <v>1</v>
      </c>
      <c r="O300" s="19"/>
    </row>
    <row r="301" spans="1:15" s="20" customFormat="1" ht="15" x14ac:dyDescent="0.25">
      <c r="A301" s="35">
        <v>152906</v>
      </c>
      <c r="B301" s="34" t="s">
        <v>413</v>
      </c>
      <c r="C301" s="36">
        <v>6550.3410000000003</v>
      </c>
      <c r="D301" s="37">
        <v>2274853765</v>
      </c>
      <c r="E301" s="36">
        <v>6862.2120000000004</v>
      </c>
      <c r="F301" s="38">
        <v>5759</v>
      </c>
      <c r="G301" s="45">
        <f t="shared" si="16"/>
        <v>1.1374094460843898</v>
      </c>
      <c r="H301" s="34">
        <v>360</v>
      </c>
      <c r="I301" s="36">
        <f t="shared" si="17"/>
        <v>409.46740059038029</v>
      </c>
      <c r="J301" s="36">
        <f t="shared" si="18"/>
        <v>6452.7445994096197</v>
      </c>
      <c r="K301" s="37">
        <v>331504.44273654034</v>
      </c>
      <c r="L301" s="34">
        <v>1</v>
      </c>
      <c r="M301" s="37">
        <f t="shared" si="19"/>
        <v>352540.49342168804</v>
      </c>
      <c r="N301" s="34">
        <v>1</v>
      </c>
      <c r="O301" s="19"/>
    </row>
    <row r="302" spans="1:15" s="20" customFormat="1" ht="15" x14ac:dyDescent="0.25">
      <c r="A302" s="35">
        <v>127905</v>
      </c>
      <c r="B302" s="34" t="s">
        <v>378</v>
      </c>
      <c r="C302" s="36">
        <v>258.10300000000001</v>
      </c>
      <c r="D302" s="37">
        <v>86378608</v>
      </c>
      <c r="E302" s="36">
        <v>251.983</v>
      </c>
      <c r="F302" s="38">
        <v>126</v>
      </c>
      <c r="G302" s="45">
        <f t="shared" si="16"/>
        <v>2.0484365079365081</v>
      </c>
      <c r="H302" s="34">
        <v>15</v>
      </c>
      <c r="I302" s="36">
        <f t="shared" si="17"/>
        <v>30.726547619047622</v>
      </c>
      <c r="J302" s="36">
        <f t="shared" si="18"/>
        <v>221.2564523809524</v>
      </c>
      <c r="K302" s="37">
        <v>342795.37905334885</v>
      </c>
      <c r="L302" s="34">
        <v>1</v>
      </c>
      <c r="M302" s="37">
        <f t="shared" si="19"/>
        <v>390400.40220511187</v>
      </c>
      <c r="N302" s="34">
        <v>1</v>
      </c>
      <c r="O302" s="19"/>
    </row>
    <row r="303" spans="1:15" s="20" customFormat="1" ht="15" x14ac:dyDescent="0.25">
      <c r="A303" s="35">
        <v>170906</v>
      </c>
      <c r="B303" s="34" t="s">
        <v>455</v>
      </c>
      <c r="C303" s="36">
        <v>15123.087</v>
      </c>
      <c r="D303" s="37">
        <v>4929001695</v>
      </c>
      <c r="E303" s="36">
        <v>15380.870999999999</v>
      </c>
      <c r="F303" s="38">
        <v>12794</v>
      </c>
      <c r="G303" s="45">
        <f t="shared" si="16"/>
        <v>1.182045255588557</v>
      </c>
      <c r="H303" s="34">
        <v>247</v>
      </c>
      <c r="I303" s="36">
        <f t="shared" si="17"/>
        <v>291.9651781303736</v>
      </c>
      <c r="J303" s="36">
        <f t="shared" si="18"/>
        <v>15088.905821869626</v>
      </c>
      <c r="K303" s="37">
        <v>320463.10608807526</v>
      </c>
      <c r="L303" s="34">
        <v>1</v>
      </c>
      <c r="M303" s="37">
        <f t="shared" si="19"/>
        <v>326663.95782363368</v>
      </c>
      <c r="N303" s="34">
        <v>1</v>
      </c>
      <c r="O303" s="19"/>
    </row>
    <row r="304" spans="1:15" s="20" customFormat="1" ht="15" x14ac:dyDescent="0.25">
      <c r="A304" s="35">
        <v>107906</v>
      </c>
      <c r="B304" s="34" t="s">
        <v>149</v>
      </c>
      <c r="C304" s="36">
        <v>1772.0930000000001</v>
      </c>
      <c r="D304" s="37">
        <v>1105596490</v>
      </c>
      <c r="E304" s="36">
        <v>1700.9450000000002</v>
      </c>
      <c r="F304" s="38">
        <v>1290</v>
      </c>
      <c r="G304" s="45">
        <f t="shared" si="16"/>
        <v>1.373715503875969</v>
      </c>
      <c r="H304" s="34">
        <v>173</v>
      </c>
      <c r="I304" s="36">
        <f t="shared" si="17"/>
        <v>237.65278217054262</v>
      </c>
      <c r="J304" s="36">
        <f t="shared" si="18"/>
        <v>1463.2922178294575</v>
      </c>
      <c r="K304" s="37">
        <v>649989.55874528561</v>
      </c>
      <c r="L304" s="34">
        <v>1</v>
      </c>
      <c r="M304" s="37">
        <f t="shared" si="19"/>
        <v>755554.13780575036</v>
      </c>
      <c r="N304" s="34">
        <v>1</v>
      </c>
      <c r="O304" s="19"/>
    </row>
    <row r="305" spans="1:15" s="20" customFormat="1" ht="15" x14ac:dyDescent="0.25">
      <c r="A305" s="35">
        <v>22902</v>
      </c>
      <c r="B305" s="34" t="s">
        <v>392</v>
      </c>
      <c r="C305" s="36">
        <v>243.08</v>
      </c>
      <c r="D305" s="37">
        <v>82758025</v>
      </c>
      <c r="E305" s="36">
        <v>227.553</v>
      </c>
      <c r="F305" s="38">
        <v>53</v>
      </c>
      <c r="G305" s="45">
        <f t="shared" si="16"/>
        <v>4.5864150943396229</v>
      </c>
      <c r="H305" s="34">
        <v>0</v>
      </c>
      <c r="I305" s="36">
        <f t="shared" si="17"/>
        <v>0</v>
      </c>
      <c r="J305" s="36">
        <f t="shared" si="18"/>
        <v>227.553</v>
      </c>
      <c r="K305" s="37">
        <v>363686.81142415176</v>
      </c>
      <c r="L305" s="34">
        <v>1</v>
      </c>
      <c r="M305" s="37">
        <f t="shared" si="19"/>
        <v>363686.81142415176</v>
      </c>
      <c r="N305" s="34">
        <v>1</v>
      </c>
      <c r="O305" s="19"/>
    </row>
    <row r="306" spans="1:15" s="20" customFormat="1" ht="15" x14ac:dyDescent="0.25">
      <c r="A306" s="35">
        <v>27904</v>
      </c>
      <c r="B306" s="34" t="s">
        <v>26</v>
      </c>
      <c r="C306" s="36">
        <v>5341.0550000000003</v>
      </c>
      <c r="D306" s="37">
        <v>3139000460</v>
      </c>
      <c r="E306" s="36">
        <v>5273.3420000000006</v>
      </c>
      <c r="F306" s="38">
        <v>4148</v>
      </c>
      <c r="G306" s="45">
        <f t="shared" si="16"/>
        <v>1.2876217454194794</v>
      </c>
      <c r="H306" s="34">
        <v>237</v>
      </c>
      <c r="I306" s="36">
        <f t="shared" si="17"/>
        <v>305.16635366441659</v>
      </c>
      <c r="J306" s="36">
        <f t="shared" si="18"/>
        <v>4968.1756463355841</v>
      </c>
      <c r="K306" s="37">
        <v>595258.27454392298</v>
      </c>
      <c r="L306" s="34">
        <v>1</v>
      </c>
      <c r="M306" s="37">
        <f t="shared" si="19"/>
        <v>631821.55452077405</v>
      </c>
      <c r="N306" s="34">
        <v>1</v>
      </c>
      <c r="O306" s="19"/>
    </row>
    <row r="307" spans="1:15" s="20" customFormat="1" ht="15" x14ac:dyDescent="0.25">
      <c r="A307" s="35">
        <v>189901</v>
      </c>
      <c r="B307" s="34" t="s">
        <v>417</v>
      </c>
      <c r="C307" s="36">
        <v>654.09799999999996</v>
      </c>
      <c r="D307" s="37">
        <v>263540839</v>
      </c>
      <c r="E307" s="36">
        <v>625.43299999999999</v>
      </c>
      <c r="F307" s="38">
        <v>346</v>
      </c>
      <c r="G307" s="45">
        <f t="shared" si="16"/>
        <v>1.8904566473988438</v>
      </c>
      <c r="H307" s="34">
        <v>0</v>
      </c>
      <c r="I307" s="36">
        <f t="shared" si="17"/>
        <v>0</v>
      </c>
      <c r="J307" s="36">
        <f t="shared" si="18"/>
        <v>625.43299999999999</v>
      </c>
      <c r="K307" s="37">
        <v>421373.41489815857</v>
      </c>
      <c r="L307" s="34">
        <v>1</v>
      </c>
      <c r="M307" s="37">
        <f t="shared" si="19"/>
        <v>421373.41489815857</v>
      </c>
      <c r="N307" s="34">
        <v>1</v>
      </c>
      <c r="O307" s="19"/>
    </row>
    <row r="308" spans="1:15" s="20" customFormat="1" ht="15" x14ac:dyDescent="0.25">
      <c r="A308" s="35">
        <v>94904</v>
      </c>
      <c r="B308" s="34" t="s">
        <v>127</v>
      </c>
      <c r="C308" s="36">
        <v>1758.0540000000001</v>
      </c>
      <c r="D308" s="37">
        <v>649249749</v>
      </c>
      <c r="E308" s="36">
        <v>1657.241</v>
      </c>
      <c r="F308" s="38">
        <v>1425</v>
      </c>
      <c r="G308" s="45">
        <f t="shared" si="16"/>
        <v>1.233722105263158</v>
      </c>
      <c r="H308" s="34">
        <v>128</v>
      </c>
      <c r="I308" s="36">
        <f t="shared" si="17"/>
        <v>157.91642947368422</v>
      </c>
      <c r="J308" s="36">
        <f t="shared" si="18"/>
        <v>1499.3245705263157</v>
      </c>
      <c r="K308" s="37">
        <v>391765.43966749555</v>
      </c>
      <c r="L308" s="34">
        <v>1</v>
      </c>
      <c r="M308" s="37">
        <f t="shared" si="19"/>
        <v>433028.15265149059</v>
      </c>
      <c r="N308" s="34">
        <v>1</v>
      </c>
      <c r="O308" s="19"/>
    </row>
    <row r="309" spans="1:15" s="20" customFormat="1" ht="15" x14ac:dyDescent="0.25">
      <c r="A309" s="35">
        <v>102902</v>
      </c>
      <c r="B309" s="34" t="s">
        <v>140</v>
      </c>
      <c r="C309" s="36">
        <v>6790.7709999999997</v>
      </c>
      <c r="D309" s="37">
        <v>2572765142</v>
      </c>
      <c r="E309" s="36">
        <v>6677.4620000000004</v>
      </c>
      <c r="F309" s="38">
        <v>5576</v>
      </c>
      <c r="G309" s="45">
        <f t="shared" si="16"/>
        <v>1.2178570659971306</v>
      </c>
      <c r="H309" s="34">
        <v>48</v>
      </c>
      <c r="I309" s="36">
        <f t="shared" si="17"/>
        <v>58.457139167862266</v>
      </c>
      <c r="J309" s="36">
        <f t="shared" si="18"/>
        <v>6619.0048608321385</v>
      </c>
      <c r="K309" s="37">
        <v>385290.86979454168</v>
      </c>
      <c r="L309" s="34">
        <v>1</v>
      </c>
      <c r="M309" s="37">
        <f t="shared" si="19"/>
        <v>388693.64747324766</v>
      </c>
      <c r="N309" s="34">
        <v>1</v>
      </c>
      <c r="O309" s="19"/>
    </row>
    <row r="310" spans="1:15" s="20" customFormat="1" ht="15" x14ac:dyDescent="0.25">
      <c r="A310" s="35">
        <v>158904</v>
      </c>
      <c r="B310" s="34" t="s">
        <v>220</v>
      </c>
      <c r="C310" s="36">
        <v>262.7</v>
      </c>
      <c r="D310" s="37">
        <v>266241604</v>
      </c>
      <c r="E310" s="36">
        <v>293.27500000000003</v>
      </c>
      <c r="F310" s="38">
        <v>163</v>
      </c>
      <c r="G310" s="45">
        <f t="shared" si="16"/>
        <v>1.6116564417177914</v>
      </c>
      <c r="H310" s="34">
        <v>89</v>
      </c>
      <c r="I310" s="36">
        <f t="shared" si="17"/>
        <v>143.43742331288342</v>
      </c>
      <c r="J310" s="36">
        <f t="shared" si="18"/>
        <v>149.83757668711661</v>
      </c>
      <c r="K310" s="37">
        <v>907822.36467479321</v>
      </c>
      <c r="L310" s="34">
        <v>1</v>
      </c>
      <c r="M310" s="37">
        <f t="shared" si="19"/>
        <v>1776868.058644278</v>
      </c>
      <c r="N310" s="34">
        <v>1</v>
      </c>
      <c r="O310" s="19"/>
    </row>
    <row r="311" spans="1:15" s="20" customFormat="1" ht="15" x14ac:dyDescent="0.25">
      <c r="A311" s="35">
        <v>25905</v>
      </c>
      <c r="B311" s="34" t="s">
        <v>22</v>
      </c>
      <c r="C311" s="36">
        <v>482.68299999999999</v>
      </c>
      <c r="D311" s="37">
        <v>161030554</v>
      </c>
      <c r="E311" s="36">
        <v>452.63100000000003</v>
      </c>
      <c r="F311" s="38">
        <v>304</v>
      </c>
      <c r="G311" s="45">
        <f t="shared" si="16"/>
        <v>1.5877730263157894</v>
      </c>
      <c r="H311" s="34">
        <v>24</v>
      </c>
      <c r="I311" s="36">
        <f t="shared" si="17"/>
        <v>38.10655263157895</v>
      </c>
      <c r="J311" s="36">
        <f t="shared" si="18"/>
        <v>414.52444736842108</v>
      </c>
      <c r="K311" s="37">
        <v>355765.63249092526</v>
      </c>
      <c r="L311" s="34">
        <v>1</v>
      </c>
      <c r="M311" s="37">
        <f t="shared" si="19"/>
        <v>388470.58363455039</v>
      </c>
      <c r="N311" s="34">
        <v>1</v>
      </c>
      <c r="O311" s="19"/>
    </row>
    <row r="312" spans="1:15" s="20" customFormat="1" ht="15" x14ac:dyDescent="0.25">
      <c r="A312" s="35">
        <v>231901</v>
      </c>
      <c r="B312" s="34" t="s">
        <v>322</v>
      </c>
      <c r="C312" s="36">
        <v>957.50199999999995</v>
      </c>
      <c r="D312" s="37">
        <v>1046742688</v>
      </c>
      <c r="E312" s="36">
        <v>959.67400000000009</v>
      </c>
      <c r="F312" s="38">
        <v>574</v>
      </c>
      <c r="G312" s="45">
        <f t="shared" si="16"/>
        <v>1.668121951219512</v>
      </c>
      <c r="H312" s="34">
        <v>2</v>
      </c>
      <c r="I312" s="36">
        <f t="shared" si="17"/>
        <v>3.336243902439024</v>
      </c>
      <c r="J312" s="36">
        <f t="shared" si="18"/>
        <v>956.33775609756105</v>
      </c>
      <c r="K312" s="37">
        <v>1090727.3594991632</v>
      </c>
      <c r="L312" s="34">
        <v>1</v>
      </c>
      <c r="M312" s="37">
        <f t="shared" si="19"/>
        <v>1094532.4299140358</v>
      </c>
      <c r="N312" s="34">
        <v>1</v>
      </c>
      <c r="O312" s="19"/>
    </row>
    <row r="313" spans="1:15" s="20" customFormat="1" ht="15" x14ac:dyDescent="0.25">
      <c r="A313" s="35">
        <v>43907</v>
      </c>
      <c r="B313" s="34" t="s">
        <v>40</v>
      </c>
      <c r="C313" s="36">
        <v>28936.074000000001</v>
      </c>
      <c r="D313" s="37">
        <v>11216724574</v>
      </c>
      <c r="E313" s="36">
        <v>29090.37</v>
      </c>
      <c r="F313" s="38">
        <v>24622</v>
      </c>
      <c r="G313" s="45">
        <f t="shared" si="16"/>
        <v>1.1752121679798555</v>
      </c>
      <c r="H313" s="34">
        <v>295</v>
      </c>
      <c r="I313" s="36">
        <f t="shared" si="17"/>
        <v>346.68758955405735</v>
      </c>
      <c r="J313" s="36">
        <f t="shared" si="18"/>
        <v>28743.682410445941</v>
      </c>
      <c r="K313" s="37">
        <v>385582.0525486613</v>
      </c>
      <c r="L313" s="34">
        <v>1</v>
      </c>
      <c r="M313" s="37">
        <f t="shared" si="19"/>
        <v>390232.69231236889</v>
      </c>
      <c r="N313" s="34">
        <v>1</v>
      </c>
      <c r="O313" s="19"/>
    </row>
    <row r="314" spans="1:15" s="20" customFormat="1" ht="15" x14ac:dyDescent="0.25">
      <c r="A314" s="35">
        <v>90903</v>
      </c>
      <c r="B314" s="34" t="s">
        <v>362</v>
      </c>
      <c r="C314" s="36">
        <v>424.86799999999999</v>
      </c>
      <c r="D314" s="37">
        <v>137945825</v>
      </c>
      <c r="E314" s="36">
        <v>354.84399999999999</v>
      </c>
      <c r="F314" s="38">
        <v>226</v>
      </c>
      <c r="G314" s="45">
        <f t="shared" si="16"/>
        <v>1.8799469026548672</v>
      </c>
      <c r="H314" s="34">
        <v>16</v>
      </c>
      <c r="I314" s="36">
        <f t="shared" si="17"/>
        <v>30.079150442477875</v>
      </c>
      <c r="J314" s="36">
        <f t="shared" si="18"/>
        <v>324.7648495575221</v>
      </c>
      <c r="K314" s="37">
        <v>388750.6199907565</v>
      </c>
      <c r="L314" s="34">
        <v>1</v>
      </c>
      <c r="M314" s="37">
        <f t="shared" si="19"/>
        <v>424756.02020337223</v>
      </c>
      <c r="N314" s="34">
        <v>1</v>
      </c>
      <c r="O314" s="19"/>
    </row>
    <row r="315" spans="1:15" s="20" customFormat="1" ht="15" x14ac:dyDescent="0.25">
      <c r="A315" s="35">
        <v>162904</v>
      </c>
      <c r="B315" s="34" t="s">
        <v>226</v>
      </c>
      <c r="C315" s="36">
        <v>419.40100000000001</v>
      </c>
      <c r="D315" s="37">
        <v>3215100618</v>
      </c>
      <c r="E315" s="36">
        <v>382.25800000000004</v>
      </c>
      <c r="F315" s="38">
        <v>248</v>
      </c>
      <c r="G315" s="45">
        <f t="shared" si="16"/>
        <v>1.6911330645161291</v>
      </c>
      <c r="H315" s="34">
        <v>101</v>
      </c>
      <c r="I315" s="36">
        <f t="shared" si="17"/>
        <v>170.80443951612904</v>
      </c>
      <c r="J315" s="36">
        <f t="shared" si="18"/>
        <v>211.453560483871</v>
      </c>
      <c r="K315" s="37">
        <v>8410813.1628376637</v>
      </c>
      <c r="L315" s="34">
        <v>1</v>
      </c>
      <c r="M315" s="37">
        <f t="shared" si="19"/>
        <v>15204759.903984863</v>
      </c>
      <c r="N315" s="34">
        <v>1</v>
      </c>
      <c r="O315" s="19"/>
    </row>
    <row r="316" spans="1:15" s="20" customFormat="1" ht="15" x14ac:dyDescent="0.25">
      <c r="A316" s="35">
        <v>10901</v>
      </c>
      <c r="B316" s="34" t="s">
        <v>4</v>
      </c>
      <c r="C316" s="36">
        <v>542.03300000000002</v>
      </c>
      <c r="D316" s="37">
        <v>227543136</v>
      </c>
      <c r="E316" s="36">
        <v>431.33</v>
      </c>
      <c r="F316" s="38">
        <v>281</v>
      </c>
      <c r="G316" s="45">
        <f t="shared" si="16"/>
        <v>1.9289430604982207</v>
      </c>
      <c r="H316" s="34">
        <v>29</v>
      </c>
      <c r="I316" s="36">
        <f t="shared" si="17"/>
        <v>55.939348754448403</v>
      </c>
      <c r="J316" s="36">
        <f t="shared" si="18"/>
        <v>375.39065124555157</v>
      </c>
      <c r="K316" s="37">
        <v>527538.39519625343</v>
      </c>
      <c r="L316" s="34">
        <v>1</v>
      </c>
      <c r="M316" s="37">
        <f t="shared" si="19"/>
        <v>606150.24706930935</v>
      </c>
      <c r="N316" s="34">
        <v>1</v>
      </c>
      <c r="O316" s="19"/>
    </row>
    <row r="317" spans="1:15" s="20" customFormat="1" ht="15" x14ac:dyDescent="0.25">
      <c r="A317" s="35">
        <v>62906</v>
      </c>
      <c r="B317" s="34" t="s">
        <v>77</v>
      </c>
      <c r="C317" s="36">
        <v>149.81100000000001</v>
      </c>
      <c r="D317" s="37">
        <v>67737758</v>
      </c>
      <c r="E317" s="36">
        <v>167.05500000000001</v>
      </c>
      <c r="F317" s="38">
        <v>99</v>
      </c>
      <c r="G317" s="45">
        <f t="shared" si="16"/>
        <v>1.5132424242424243</v>
      </c>
      <c r="H317" s="34">
        <v>29</v>
      </c>
      <c r="I317" s="36">
        <f t="shared" si="17"/>
        <v>43.884030303030301</v>
      </c>
      <c r="J317" s="36">
        <f t="shared" si="18"/>
        <v>123.17096969696971</v>
      </c>
      <c r="K317" s="37">
        <v>405481.77546317078</v>
      </c>
      <c r="L317" s="34">
        <v>1</v>
      </c>
      <c r="M317" s="37">
        <f t="shared" si="19"/>
        <v>549949.05184761656</v>
      </c>
      <c r="N317" s="34">
        <v>1</v>
      </c>
      <c r="O317" s="19"/>
    </row>
    <row r="318" spans="1:15" s="20" customFormat="1" ht="15" x14ac:dyDescent="0.25">
      <c r="A318" s="35">
        <v>197902</v>
      </c>
      <c r="B318" s="34" t="s">
        <v>283</v>
      </c>
      <c r="C318" s="36">
        <v>347.35</v>
      </c>
      <c r="D318" s="37">
        <v>1011295344</v>
      </c>
      <c r="E318" s="36">
        <v>404.03399999999999</v>
      </c>
      <c r="F318" s="38">
        <v>202</v>
      </c>
      <c r="G318" s="45">
        <f t="shared" si="16"/>
        <v>1.7195544554455446</v>
      </c>
      <c r="H318" s="34">
        <v>53</v>
      </c>
      <c r="I318" s="36">
        <f t="shared" si="17"/>
        <v>91.136386138613872</v>
      </c>
      <c r="J318" s="36">
        <f t="shared" si="18"/>
        <v>312.89761386138611</v>
      </c>
      <c r="K318" s="37">
        <v>2502995.6488810349</v>
      </c>
      <c r="L318" s="34">
        <v>1</v>
      </c>
      <c r="M318" s="37">
        <f t="shared" si="19"/>
        <v>3232032.7774950839</v>
      </c>
      <c r="N318" s="34">
        <v>1</v>
      </c>
      <c r="O318" s="19"/>
    </row>
    <row r="319" spans="1:15" s="20" customFormat="1" ht="15" x14ac:dyDescent="0.25">
      <c r="A319" s="35">
        <v>165901</v>
      </c>
      <c r="B319" s="34" t="s">
        <v>227</v>
      </c>
      <c r="C319" s="36">
        <v>28046.75</v>
      </c>
      <c r="D319" s="37">
        <v>20183889779</v>
      </c>
      <c r="E319" s="36">
        <v>29133.059000000001</v>
      </c>
      <c r="F319" s="38">
        <v>24450</v>
      </c>
      <c r="G319" s="45">
        <f t="shared" si="16"/>
        <v>1.1471063394683028</v>
      </c>
      <c r="H319" s="34">
        <v>94</v>
      </c>
      <c r="I319" s="36">
        <f t="shared" si="17"/>
        <v>107.82799591002046</v>
      </c>
      <c r="J319" s="36">
        <f t="shared" si="18"/>
        <v>29025.231004089979</v>
      </c>
      <c r="K319" s="37">
        <v>692817.38587767247</v>
      </c>
      <c r="L319" s="34">
        <v>1</v>
      </c>
      <c r="M319" s="37">
        <f t="shared" si="19"/>
        <v>695391.1848679469</v>
      </c>
      <c r="N319" s="34">
        <v>1</v>
      </c>
      <c r="O319" s="19"/>
    </row>
    <row r="320" spans="1:15" s="20" customFormat="1" ht="15" x14ac:dyDescent="0.25">
      <c r="A320" s="35">
        <v>70908</v>
      </c>
      <c r="B320" s="34" t="s">
        <v>398</v>
      </c>
      <c r="C320" s="36">
        <v>9335.0259999999998</v>
      </c>
      <c r="D320" s="37">
        <v>3192551753</v>
      </c>
      <c r="E320" s="36">
        <v>9561.6170000000002</v>
      </c>
      <c r="F320" s="38">
        <v>8125</v>
      </c>
      <c r="G320" s="45">
        <f t="shared" si="16"/>
        <v>1.1489262769230768</v>
      </c>
      <c r="H320" s="34">
        <v>87</v>
      </c>
      <c r="I320" s="36">
        <f t="shared" si="17"/>
        <v>99.956586092307688</v>
      </c>
      <c r="J320" s="36">
        <f t="shared" si="18"/>
        <v>9461.6604139076917</v>
      </c>
      <c r="K320" s="37">
        <v>333892.45281420497</v>
      </c>
      <c r="L320" s="34">
        <v>1</v>
      </c>
      <c r="M320" s="37">
        <f t="shared" si="19"/>
        <v>337419.81991947937</v>
      </c>
      <c r="N320" s="34">
        <v>1</v>
      </c>
      <c r="O320" s="19"/>
    </row>
    <row r="321" spans="1:15" s="20" customFormat="1" ht="15" x14ac:dyDescent="0.25">
      <c r="A321" s="35">
        <v>39905</v>
      </c>
      <c r="B321" s="34" t="s">
        <v>34</v>
      </c>
      <c r="C321" s="36">
        <v>233.874</v>
      </c>
      <c r="D321" s="37">
        <v>80798150</v>
      </c>
      <c r="E321" s="36">
        <v>244.46600000000001</v>
      </c>
      <c r="F321" s="38">
        <v>104</v>
      </c>
      <c r="G321" s="45">
        <f t="shared" si="16"/>
        <v>2.2487884615384615</v>
      </c>
      <c r="H321" s="34">
        <v>32</v>
      </c>
      <c r="I321" s="36">
        <f t="shared" si="17"/>
        <v>71.961230769230767</v>
      </c>
      <c r="J321" s="36">
        <f t="shared" si="18"/>
        <v>172.50476923076923</v>
      </c>
      <c r="K321" s="37">
        <v>330508.74150188576</v>
      </c>
      <c r="L321" s="34">
        <v>1</v>
      </c>
      <c r="M321" s="37">
        <f t="shared" si="19"/>
        <v>468382.12276851211</v>
      </c>
      <c r="N321" s="34">
        <v>1</v>
      </c>
      <c r="O321" s="19"/>
    </row>
    <row r="322" spans="1:15" s="20" customFormat="1" ht="15" x14ac:dyDescent="0.25">
      <c r="A322" s="35">
        <v>161903</v>
      </c>
      <c r="B322" s="34" t="s">
        <v>34</v>
      </c>
      <c r="C322" s="36">
        <v>8934.5339999999997</v>
      </c>
      <c r="D322" s="37">
        <v>4318731738</v>
      </c>
      <c r="E322" s="36">
        <v>9188.5760000000009</v>
      </c>
      <c r="F322" s="38">
        <v>7757</v>
      </c>
      <c r="G322" s="45">
        <f t="shared" si="16"/>
        <v>1.1518027587985045</v>
      </c>
      <c r="H322" s="34">
        <v>315</v>
      </c>
      <c r="I322" s="36">
        <f t="shared" si="17"/>
        <v>362.81786902152891</v>
      </c>
      <c r="J322" s="36">
        <f t="shared" si="18"/>
        <v>8825.7581309784728</v>
      </c>
      <c r="K322" s="37">
        <v>470010.9938689085</v>
      </c>
      <c r="L322" s="34">
        <v>1</v>
      </c>
      <c r="M322" s="37">
        <f t="shared" si="19"/>
        <v>489332.66399418103</v>
      </c>
      <c r="N322" s="34">
        <v>1</v>
      </c>
      <c r="O322" s="19"/>
    </row>
    <row r="323" spans="1:15" s="20" customFormat="1" ht="15" x14ac:dyDescent="0.25">
      <c r="A323" s="35">
        <v>175910</v>
      </c>
      <c r="B323" s="34" t="s">
        <v>245</v>
      </c>
      <c r="C323" s="36">
        <v>1031.8019999999999</v>
      </c>
      <c r="D323" s="37">
        <v>401719707</v>
      </c>
      <c r="E323" s="36">
        <v>1005.45</v>
      </c>
      <c r="F323" s="38">
        <v>714</v>
      </c>
      <c r="G323" s="45">
        <f t="shared" si="16"/>
        <v>1.4451008403361343</v>
      </c>
      <c r="H323" s="34">
        <v>120</v>
      </c>
      <c r="I323" s="36">
        <f t="shared" si="17"/>
        <v>173.41210084033611</v>
      </c>
      <c r="J323" s="36">
        <f t="shared" si="18"/>
        <v>832.03789915966399</v>
      </c>
      <c r="K323" s="37">
        <v>399542.20199910487</v>
      </c>
      <c r="L323" s="34">
        <v>1</v>
      </c>
      <c r="M323" s="37">
        <f t="shared" si="19"/>
        <v>482814.19320649473</v>
      </c>
      <c r="N323" s="34">
        <v>1</v>
      </c>
      <c r="O323" s="19"/>
    </row>
    <row r="324" spans="1:15" s="20" customFormat="1" ht="15" x14ac:dyDescent="0.25">
      <c r="A324" s="35">
        <v>238902</v>
      </c>
      <c r="B324" s="34" t="s">
        <v>327</v>
      </c>
      <c r="C324" s="36">
        <v>2917.5630000000001</v>
      </c>
      <c r="D324" s="37">
        <v>2144364864</v>
      </c>
      <c r="E324" s="36">
        <v>2881.9059999999999</v>
      </c>
      <c r="F324" s="38">
        <v>2271</v>
      </c>
      <c r="G324" s="45">
        <f t="shared" si="16"/>
        <v>1.2847040951122854</v>
      </c>
      <c r="H324" s="34">
        <v>10</v>
      </c>
      <c r="I324" s="36">
        <f t="shared" si="17"/>
        <v>12.847040951122855</v>
      </c>
      <c r="J324" s="36">
        <f t="shared" si="18"/>
        <v>2869.0589590488771</v>
      </c>
      <c r="K324" s="37">
        <v>744078.69791728118</v>
      </c>
      <c r="L324" s="34">
        <v>1</v>
      </c>
      <c r="M324" s="37">
        <f t="shared" si="19"/>
        <v>747410.52540477563</v>
      </c>
      <c r="N324" s="34">
        <v>1</v>
      </c>
      <c r="O324" s="19"/>
    </row>
    <row r="325" spans="1:15" s="20" customFormat="1" ht="15" x14ac:dyDescent="0.25">
      <c r="A325" s="35">
        <v>170903</v>
      </c>
      <c r="B325" s="34" t="s">
        <v>240</v>
      </c>
      <c r="C325" s="36">
        <v>9208.7720000000008</v>
      </c>
      <c r="D325" s="37">
        <v>4799082666</v>
      </c>
      <c r="E325" s="36">
        <v>9679.7389999999996</v>
      </c>
      <c r="F325" s="38">
        <v>8153</v>
      </c>
      <c r="G325" s="45">
        <f t="shared" si="16"/>
        <v>1.1294949098491354</v>
      </c>
      <c r="H325" s="34">
        <v>191</v>
      </c>
      <c r="I325" s="36">
        <f t="shared" si="17"/>
        <v>215.73352778118485</v>
      </c>
      <c r="J325" s="36">
        <f t="shared" si="18"/>
        <v>9464.0054722188142</v>
      </c>
      <c r="K325" s="37">
        <v>495786.37047961727</v>
      </c>
      <c r="L325" s="34">
        <v>1</v>
      </c>
      <c r="M325" s="37">
        <f t="shared" si="19"/>
        <v>507087.90058157756</v>
      </c>
      <c r="N325" s="34">
        <v>1</v>
      </c>
      <c r="O325" s="19"/>
    </row>
    <row r="326" spans="1:15" s="20" customFormat="1" ht="15" x14ac:dyDescent="0.25">
      <c r="A326" s="35">
        <v>72910</v>
      </c>
      <c r="B326" s="34" t="s">
        <v>89</v>
      </c>
      <c r="C326" s="36">
        <v>193.739</v>
      </c>
      <c r="D326" s="37">
        <v>82330715</v>
      </c>
      <c r="E326" s="36">
        <v>178.274</v>
      </c>
      <c r="F326" s="38">
        <v>124</v>
      </c>
      <c r="G326" s="45">
        <f t="shared" si="16"/>
        <v>1.5624112903225806</v>
      </c>
      <c r="H326" s="34">
        <v>25</v>
      </c>
      <c r="I326" s="36">
        <f t="shared" si="17"/>
        <v>39.060282258064518</v>
      </c>
      <c r="J326" s="36">
        <f t="shared" si="18"/>
        <v>139.21371774193548</v>
      </c>
      <c r="K326" s="37">
        <v>461821.21341306082</v>
      </c>
      <c r="L326" s="34">
        <v>1</v>
      </c>
      <c r="M326" s="37">
        <f t="shared" si="19"/>
        <v>591398.00542227342</v>
      </c>
      <c r="N326" s="34">
        <v>1</v>
      </c>
      <c r="O326" s="19"/>
    </row>
    <row r="327" spans="1:15" s="20" customFormat="1" ht="15" x14ac:dyDescent="0.25">
      <c r="A327" s="35">
        <v>143902</v>
      </c>
      <c r="B327" s="34" t="s">
        <v>196</v>
      </c>
      <c r="C327" s="36">
        <v>503.12799999999999</v>
      </c>
      <c r="D327" s="37">
        <v>431833593</v>
      </c>
      <c r="E327" s="36">
        <v>524.54100000000005</v>
      </c>
      <c r="F327" s="38">
        <v>310</v>
      </c>
      <c r="G327" s="45">
        <f t="shared" si="16"/>
        <v>1.6229935483870968</v>
      </c>
      <c r="H327" s="34">
        <v>24</v>
      </c>
      <c r="I327" s="36">
        <f t="shared" si="17"/>
        <v>38.951845161290322</v>
      </c>
      <c r="J327" s="36">
        <f t="shared" si="18"/>
        <v>485.58915483870976</v>
      </c>
      <c r="K327" s="37">
        <v>823259.94154889695</v>
      </c>
      <c r="L327" s="34">
        <v>1</v>
      </c>
      <c r="M327" s="37">
        <f t="shared" si="19"/>
        <v>889298.26520412124</v>
      </c>
      <c r="N327" s="34">
        <v>1</v>
      </c>
      <c r="O327" s="19"/>
    </row>
    <row r="328" spans="1:15" s="20" customFormat="1" ht="15" x14ac:dyDescent="0.25">
      <c r="A328" s="35">
        <v>80901</v>
      </c>
      <c r="B328" s="34" t="s">
        <v>98</v>
      </c>
      <c r="C328" s="36">
        <v>2138.5430000000001</v>
      </c>
      <c r="D328" s="37">
        <v>964837108</v>
      </c>
      <c r="E328" s="36">
        <v>2201.201</v>
      </c>
      <c r="F328" s="38">
        <v>1653</v>
      </c>
      <c r="G328" s="45">
        <f t="shared" si="16"/>
        <v>1.2937344222625531</v>
      </c>
      <c r="H328" s="34">
        <v>65</v>
      </c>
      <c r="I328" s="36">
        <f t="shared" si="17"/>
        <v>84.092737447065957</v>
      </c>
      <c r="J328" s="36">
        <f t="shared" si="18"/>
        <v>2117.1082625529339</v>
      </c>
      <c r="K328" s="37">
        <v>438323.03728737176</v>
      </c>
      <c r="L328" s="34">
        <v>1</v>
      </c>
      <c r="M328" s="37">
        <f t="shared" si="19"/>
        <v>455733.47620708944</v>
      </c>
      <c r="N328" s="34">
        <v>1</v>
      </c>
      <c r="O328" s="19"/>
    </row>
    <row r="329" spans="1:15" s="20" customFormat="1" ht="15" x14ac:dyDescent="0.25">
      <c r="A329" s="35">
        <v>49902</v>
      </c>
      <c r="B329" s="34" t="s">
        <v>49</v>
      </c>
      <c r="C329" s="36">
        <v>700.36099999999999</v>
      </c>
      <c r="D329" s="37">
        <v>309998557</v>
      </c>
      <c r="E329" s="36">
        <v>686.11900000000003</v>
      </c>
      <c r="F329" s="38">
        <v>458</v>
      </c>
      <c r="G329" s="45">
        <f t="shared" si="16"/>
        <v>1.5291724890829694</v>
      </c>
      <c r="H329" s="34">
        <v>76</v>
      </c>
      <c r="I329" s="36">
        <f t="shared" si="17"/>
        <v>116.21710917030568</v>
      </c>
      <c r="J329" s="36">
        <f t="shared" si="18"/>
        <v>569.90189082969437</v>
      </c>
      <c r="K329" s="37">
        <v>451814.56423739903</v>
      </c>
      <c r="L329" s="34">
        <v>1</v>
      </c>
      <c r="M329" s="37">
        <f t="shared" si="19"/>
        <v>543950.74308086105</v>
      </c>
      <c r="N329" s="34">
        <v>1</v>
      </c>
      <c r="O329" s="19"/>
    </row>
    <row r="330" spans="1:15" s="20" customFormat="1" ht="15" x14ac:dyDescent="0.25">
      <c r="A330" s="35">
        <v>93904</v>
      </c>
      <c r="B330" s="34" t="s">
        <v>125</v>
      </c>
      <c r="C330" s="36">
        <v>3961.4850000000001</v>
      </c>
      <c r="D330" s="37">
        <v>1729524119</v>
      </c>
      <c r="E330" s="36">
        <v>3959.6150000000002</v>
      </c>
      <c r="F330" s="38">
        <v>3068</v>
      </c>
      <c r="G330" s="45">
        <f t="shared" si="16"/>
        <v>1.2912271838331162</v>
      </c>
      <c r="H330" s="34">
        <v>35</v>
      </c>
      <c r="I330" s="36">
        <f t="shared" si="17"/>
        <v>45.192951434159063</v>
      </c>
      <c r="J330" s="36">
        <f t="shared" si="18"/>
        <v>3914.4220485658411</v>
      </c>
      <c r="K330" s="37">
        <v>436790.98068877903</v>
      </c>
      <c r="L330" s="34">
        <v>1</v>
      </c>
      <c r="M330" s="37">
        <f t="shared" si="19"/>
        <v>441833.83844204026</v>
      </c>
      <c r="N330" s="34">
        <v>1</v>
      </c>
      <c r="O330" s="19"/>
    </row>
    <row r="331" spans="1:15" s="20" customFormat="1" ht="15" x14ac:dyDescent="0.25">
      <c r="A331" s="35">
        <v>123905</v>
      </c>
      <c r="B331" s="34" t="s">
        <v>169</v>
      </c>
      <c r="C331" s="36">
        <v>6290.2839999999997</v>
      </c>
      <c r="D331" s="37">
        <v>2297668229</v>
      </c>
      <c r="E331" s="36">
        <v>6175.2650000000003</v>
      </c>
      <c r="F331" s="38">
        <v>5184</v>
      </c>
      <c r="G331" s="45">
        <f t="shared" si="16"/>
        <v>1.213403549382716</v>
      </c>
      <c r="H331" s="34">
        <v>44</v>
      </c>
      <c r="I331" s="36">
        <f t="shared" si="17"/>
        <v>53.389756172839505</v>
      </c>
      <c r="J331" s="36">
        <f t="shared" si="18"/>
        <v>6121.8752438271604</v>
      </c>
      <c r="K331" s="37">
        <v>372076.05325439473</v>
      </c>
      <c r="L331" s="34">
        <v>1</v>
      </c>
      <c r="M331" s="37">
        <f t="shared" si="19"/>
        <v>375320.98213154479</v>
      </c>
      <c r="N331" s="34">
        <v>1</v>
      </c>
      <c r="O331" s="19"/>
    </row>
    <row r="332" spans="1:15" s="20" customFormat="1" ht="15" x14ac:dyDescent="0.25">
      <c r="A332" s="35">
        <v>46901</v>
      </c>
      <c r="B332" s="34" t="s">
        <v>46</v>
      </c>
      <c r="C332" s="36">
        <v>9622.9770000000008</v>
      </c>
      <c r="D332" s="37">
        <v>3882112128</v>
      </c>
      <c r="E332" s="36">
        <v>10204.305</v>
      </c>
      <c r="F332" s="38">
        <v>8420</v>
      </c>
      <c r="G332" s="45">
        <f t="shared" si="16"/>
        <v>1.142871377672209</v>
      </c>
      <c r="H332" s="34">
        <v>88</v>
      </c>
      <c r="I332" s="36">
        <f t="shared" si="17"/>
        <v>100.57268123515439</v>
      </c>
      <c r="J332" s="36">
        <f t="shared" si="18"/>
        <v>10103.732318764845</v>
      </c>
      <c r="K332" s="37">
        <v>380438.66074171633</v>
      </c>
      <c r="L332" s="34">
        <v>1</v>
      </c>
      <c r="M332" s="37">
        <f t="shared" si="19"/>
        <v>384225.55205565639</v>
      </c>
      <c r="N332" s="34">
        <v>1</v>
      </c>
      <c r="O332" s="19"/>
    </row>
    <row r="333" spans="1:15" s="20" customFormat="1" ht="15" x14ac:dyDescent="0.25">
      <c r="A333" s="35">
        <v>89903</v>
      </c>
      <c r="B333" s="34" t="s">
        <v>383</v>
      </c>
      <c r="C333" s="36">
        <v>1681.846</v>
      </c>
      <c r="D333" s="37">
        <v>1009226669</v>
      </c>
      <c r="E333" s="36">
        <v>1652.7860000000001</v>
      </c>
      <c r="F333" s="38">
        <v>1067</v>
      </c>
      <c r="G333" s="45">
        <f t="shared" si="16"/>
        <v>1.5762380506091846</v>
      </c>
      <c r="H333" s="34">
        <v>23</v>
      </c>
      <c r="I333" s="36">
        <f t="shared" si="17"/>
        <v>36.253475164011249</v>
      </c>
      <c r="J333" s="36">
        <f t="shared" si="18"/>
        <v>1616.5325248359889</v>
      </c>
      <c r="K333" s="37">
        <v>610621.50151320256</v>
      </c>
      <c r="L333" s="34">
        <v>1</v>
      </c>
      <c r="M333" s="37">
        <f t="shared" si="19"/>
        <v>624315.72114665294</v>
      </c>
      <c r="N333" s="34">
        <v>1</v>
      </c>
      <c r="O333" s="19"/>
    </row>
    <row r="334" spans="1:15" s="20" customFormat="1" ht="15" x14ac:dyDescent="0.25">
      <c r="A334" s="35">
        <v>62902</v>
      </c>
      <c r="B334" s="34" t="s">
        <v>74</v>
      </c>
      <c r="C334" s="36">
        <v>261.85199999999998</v>
      </c>
      <c r="D334" s="37">
        <v>868523488</v>
      </c>
      <c r="E334" s="36">
        <v>417.69800000000004</v>
      </c>
      <c r="F334" s="38">
        <v>152</v>
      </c>
      <c r="G334" s="45">
        <f t="shared" si="16"/>
        <v>1.7227105263157894</v>
      </c>
      <c r="H334" s="34">
        <v>55</v>
      </c>
      <c r="I334" s="36">
        <f t="shared" si="17"/>
        <v>94.749078947368417</v>
      </c>
      <c r="J334" s="36">
        <f t="shared" si="18"/>
        <v>322.94892105263159</v>
      </c>
      <c r="K334" s="37">
        <v>2079309.6639198654</v>
      </c>
      <c r="L334" s="34">
        <v>1</v>
      </c>
      <c r="M334" s="37">
        <f t="shared" si="19"/>
        <v>2689352.4993646136</v>
      </c>
      <c r="N334" s="34">
        <v>1</v>
      </c>
      <c r="O334" s="19"/>
    </row>
    <row r="335" spans="1:15" s="20" customFormat="1" ht="15" x14ac:dyDescent="0.25">
      <c r="A335" s="35">
        <v>145906</v>
      </c>
      <c r="B335" s="34" t="s">
        <v>203</v>
      </c>
      <c r="C335" s="36">
        <v>818.25900000000001</v>
      </c>
      <c r="D335" s="37">
        <v>320771663</v>
      </c>
      <c r="E335" s="36">
        <v>803.30799999999999</v>
      </c>
      <c r="F335" s="38">
        <v>545</v>
      </c>
      <c r="G335" s="45">
        <f t="shared" ref="G335:G398" si="20">C335/F335</f>
        <v>1.5013926605504588</v>
      </c>
      <c r="H335" s="34">
        <v>33</v>
      </c>
      <c r="I335" s="36">
        <f t="shared" ref="I335:I398" si="21">G335*H335</f>
        <v>49.545957798165141</v>
      </c>
      <c r="J335" s="36">
        <f t="shared" ref="J335:J398" si="22">IF(E335-I335&gt;0,E335-I335,((F335-H335)*G335))</f>
        <v>753.7620422018349</v>
      </c>
      <c r="K335" s="37">
        <v>399313.41776753124</v>
      </c>
      <c r="L335" s="34">
        <v>1</v>
      </c>
      <c r="M335" s="37">
        <f t="shared" ref="M335:M398" si="23">D335/J335</f>
        <v>425560.91318021948</v>
      </c>
      <c r="N335" s="34">
        <v>1</v>
      </c>
      <c r="O335" s="19"/>
    </row>
    <row r="336" spans="1:15" s="20" customFormat="1" ht="15" x14ac:dyDescent="0.25">
      <c r="A336" s="35">
        <v>15910</v>
      </c>
      <c r="B336" s="34" t="s">
        <v>9</v>
      </c>
      <c r="C336" s="36">
        <v>80001.597999999998</v>
      </c>
      <c r="D336" s="37">
        <v>33444751333</v>
      </c>
      <c r="E336" s="36">
        <v>81032.732000000004</v>
      </c>
      <c r="F336" s="38">
        <v>67490</v>
      </c>
      <c r="G336" s="45">
        <f t="shared" si="20"/>
        <v>1.185384471773596</v>
      </c>
      <c r="H336" s="34">
        <v>321</v>
      </c>
      <c r="I336" s="36">
        <f t="shared" si="21"/>
        <v>380.50841543932432</v>
      </c>
      <c r="J336" s="36">
        <f t="shared" si="22"/>
        <v>80652.223584560677</v>
      </c>
      <c r="K336" s="37">
        <v>412731.38036367821</v>
      </c>
      <c r="L336" s="34">
        <v>1</v>
      </c>
      <c r="M336" s="37">
        <f t="shared" si="23"/>
        <v>414678.60210865107</v>
      </c>
      <c r="N336" s="34">
        <v>1</v>
      </c>
      <c r="O336" s="19"/>
    </row>
    <row r="337" spans="1:15" s="20" customFormat="1" ht="15" x14ac:dyDescent="0.25">
      <c r="A337" s="35">
        <v>154903</v>
      </c>
      <c r="B337" s="34" t="s">
        <v>216</v>
      </c>
      <c r="C337" s="36">
        <v>590.09799999999996</v>
      </c>
      <c r="D337" s="37">
        <v>327302138</v>
      </c>
      <c r="E337" s="36">
        <v>565.06799999999998</v>
      </c>
      <c r="F337" s="38">
        <v>344</v>
      </c>
      <c r="G337" s="45">
        <f t="shared" si="20"/>
        <v>1.7154011627906975</v>
      </c>
      <c r="H337" s="34">
        <v>60</v>
      </c>
      <c r="I337" s="36">
        <f t="shared" si="21"/>
        <v>102.92406976744185</v>
      </c>
      <c r="J337" s="36">
        <f t="shared" si="22"/>
        <v>462.14393023255815</v>
      </c>
      <c r="K337" s="37">
        <v>579226.10730036034</v>
      </c>
      <c r="L337" s="34">
        <v>1</v>
      </c>
      <c r="M337" s="37">
        <f t="shared" si="23"/>
        <v>708225.54747239978</v>
      </c>
      <c r="N337" s="34">
        <v>1</v>
      </c>
      <c r="O337" s="19"/>
    </row>
    <row r="338" spans="1:15" s="20" customFormat="1" ht="15" x14ac:dyDescent="0.25">
      <c r="A338" s="35">
        <v>15915</v>
      </c>
      <c r="B338" s="34" t="s">
        <v>10</v>
      </c>
      <c r="C338" s="36">
        <v>125508.755</v>
      </c>
      <c r="D338" s="37">
        <v>42731947696</v>
      </c>
      <c r="E338" s="36">
        <v>127130.859</v>
      </c>
      <c r="F338" s="38">
        <v>104411</v>
      </c>
      <c r="G338" s="45">
        <f t="shared" si="20"/>
        <v>1.2020644855427112</v>
      </c>
      <c r="H338" s="34">
        <v>113</v>
      </c>
      <c r="I338" s="36">
        <f t="shared" si="21"/>
        <v>135.83328686632638</v>
      </c>
      <c r="J338" s="36">
        <f t="shared" si="22"/>
        <v>126995.02571313367</v>
      </c>
      <c r="K338" s="37">
        <v>336125.68995541829</v>
      </c>
      <c r="L338" s="34">
        <v>1</v>
      </c>
      <c r="M338" s="37">
        <f t="shared" si="23"/>
        <v>336485.20842482662</v>
      </c>
      <c r="N338" s="34">
        <v>1</v>
      </c>
      <c r="O338" s="19"/>
    </row>
    <row r="339" spans="1:15" s="20" customFormat="1" ht="15" x14ac:dyDescent="0.25">
      <c r="A339" s="35">
        <v>61911</v>
      </c>
      <c r="B339" s="34" t="s">
        <v>72</v>
      </c>
      <c r="C339" s="36">
        <v>23602.087</v>
      </c>
      <c r="D339" s="37">
        <v>12099913749</v>
      </c>
      <c r="E339" s="36">
        <v>24583.679</v>
      </c>
      <c r="F339" s="38">
        <v>20896</v>
      </c>
      <c r="G339" s="45">
        <f t="shared" si="20"/>
        <v>1.1295026320826953</v>
      </c>
      <c r="H339" s="34">
        <v>481</v>
      </c>
      <c r="I339" s="36">
        <f t="shared" si="21"/>
        <v>543.29076603177646</v>
      </c>
      <c r="J339" s="36">
        <f t="shared" si="22"/>
        <v>24040.388233968224</v>
      </c>
      <c r="K339" s="37">
        <v>492192.96058169322</v>
      </c>
      <c r="L339" s="34">
        <v>1</v>
      </c>
      <c r="M339" s="37">
        <f t="shared" si="23"/>
        <v>503316.07090701</v>
      </c>
      <c r="N339" s="34">
        <v>1</v>
      </c>
      <c r="O339" s="19"/>
    </row>
    <row r="340" spans="1:15" s="20" customFormat="1" ht="15" x14ac:dyDescent="0.25">
      <c r="A340" s="35">
        <v>69902</v>
      </c>
      <c r="B340" s="34" t="s">
        <v>85</v>
      </c>
      <c r="C340" s="36">
        <v>559.26099999999997</v>
      </c>
      <c r="D340" s="37">
        <v>225964325</v>
      </c>
      <c r="E340" s="36">
        <v>540.86400000000003</v>
      </c>
      <c r="F340" s="38">
        <v>286</v>
      </c>
      <c r="G340" s="45">
        <f t="shared" si="20"/>
        <v>1.9554580419580418</v>
      </c>
      <c r="H340" s="34">
        <v>9</v>
      </c>
      <c r="I340" s="36">
        <f t="shared" si="21"/>
        <v>17.599122377622376</v>
      </c>
      <c r="J340" s="36">
        <f t="shared" si="22"/>
        <v>523.26487762237764</v>
      </c>
      <c r="K340" s="37">
        <v>417783.99930481595</v>
      </c>
      <c r="L340" s="34">
        <v>1</v>
      </c>
      <c r="M340" s="37">
        <f t="shared" si="23"/>
        <v>431835.45210743288</v>
      </c>
      <c r="N340" s="34">
        <v>1</v>
      </c>
      <c r="O340" s="19"/>
    </row>
    <row r="341" spans="1:15" s="20" customFormat="1" ht="15" x14ac:dyDescent="0.25">
      <c r="A341" s="35">
        <v>235904</v>
      </c>
      <c r="B341" s="34" t="s">
        <v>326</v>
      </c>
      <c r="C341" s="36">
        <v>178.797</v>
      </c>
      <c r="D341" s="37">
        <v>222389600</v>
      </c>
      <c r="E341" s="36">
        <v>172.679</v>
      </c>
      <c r="F341" s="38">
        <v>106</v>
      </c>
      <c r="G341" s="45">
        <f t="shared" si="20"/>
        <v>1.6867641509433962</v>
      </c>
      <c r="H341" s="34">
        <v>4</v>
      </c>
      <c r="I341" s="36">
        <f t="shared" si="21"/>
        <v>6.7470566037735846</v>
      </c>
      <c r="J341" s="36">
        <f t="shared" si="22"/>
        <v>165.93194339622642</v>
      </c>
      <c r="K341" s="37">
        <v>1287878.6650374394</v>
      </c>
      <c r="L341" s="34">
        <v>1</v>
      </c>
      <c r="M341" s="37">
        <f t="shared" si="23"/>
        <v>1340245.8589239758</v>
      </c>
      <c r="N341" s="34">
        <v>1</v>
      </c>
      <c r="O341" s="19"/>
    </row>
    <row r="342" spans="1:15" s="20" customFormat="1" ht="15" x14ac:dyDescent="0.25">
      <c r="A342" s="35">
        <v>187910</v>
      </c>
      <c r="B342" s="34" t="s">
        <v>416</v>
      </c>
      <c r="C342" s="36">
        <v>1464.5540000000001</v>
      </c>
      <c r="D342" s="37">
        <v>476986714</v>
      </c>
      <c r="E342" s="36">
        <v>1370.2910000000002</v>
      </c>
      <c r="F342" s="38">
        <v>980</v>
      </c>
      <c r="G342" s="45">
        <f t="shared" si="20"/>
        <v>1.4944428571428572</v>
      </c>
      <c r="H342" s="34">
        <v>41</v>
      </c>
      <c r="I342" s="36">
        <f t="shared" si="21"/>
        <v>61.272157142857147</v>
      </c>
      <c r="J342" s="36">
        <f t="shared" si="22"/>
        <v>1309.018842857143</v>
      </c>
      <c r="K342" s="37">
        <v>348091.54697797762</v>
      </c>
      <c r="L342" s="34">
        <v>1</v>
      </c>
      <c r="M342" s="37">
        <f t="shared" si="23"/>
        <v>364384.9105784453</v>
      </c>
      <c r="N342" s="34">
        <v>1</v>
      </c>
      <c r="O342" s="19"/>
    </row>
    <row r="343" spans="1:15" s="20" customFormat="1" ht="15" x14ac:dyDescent="0.25">
      <c r="A343" s="35">
        <v>51901</v>
      </c>
      <c r="B343" s="34" t="s">
        <v>396</v>
      </c>
      <c r="C343" s="36">
        <v>388.80799999999999</v>
      </c>
      <c r="D343" s="37">
        <v>161528839</v>
      </c>
      <c r="E343" s="36">
        <v>383.33800000000002</v>
      </c>
      <c r="F343" s="38">
        <v>198</v>
      </c>
      <c r="G343" s="45">
        <f t="shared" si="20"/>
        <v>1.9636767676767677</v>
      </c>
      <c r="H343" s="34">
        <v>0</v>
      </c>
      <c r="I343" s="36">
        <f t="shared" si="21"/>
        <v>0</v>
      </c>
      <c r="J343" s="36">
        <f t="shared" si="22"/>
        <v>383.33800000000002</v>
      </c>
      <c r="K343" s="37">
        <v>421374.4502240842</v>
      </c>
      <c r="L343" s="34">
        <v>1</v>
      </c>
      <c r="M343" s="37">
        <f t="shared" si="23"/>
        <v>421374.4502240842</v>
      </c>
      <c r="N343" s="34">
        <v>1</v>
      </c>
      <c r="O343" s="19"/>
    </row>
    <row r="344" spans="1:15" s="20" customFormat="1" ht="15" x14ac:dyDescent="0.25">
      <c r="A344" s="35">
        <v>104907</v>
      </c>
      <c r="B344" s="34" t="s">
        <v>144</v>
      </c>
      <c r="C344" s="36">
        <v>269.44799999999998</v>
      </c>
      <c r="D344" s="37">
        <v>141892732</v>
      </c>
      <c r="E344" s="36">
        <v>257.14699999999999</v>
      </c>
      <c r="F344" s="38">
        <v>140</v>
      </c>
      <c r="G344" s="45">
        <f t="shared" si="20"/>
        <v>1.9246285714285714</v>
      </c>
      <c r="H344" s="34">
        <v>116</v>
      </c>
      <c r="I344" s="36">
        <f t="shared" si="21"/>
        <v>223.25691428571429</v>
      </c>
      <c r="J344" s="36">
        <f t="shared" si="22"/>
        <v>33.890085714285703</v>
      </c>
      <c r="K344" s="37">
        <v>551796.17883934092</v>
      </c>
      <c r="L344" s="34">
        <v>1</v>
      </c>
      <c r="M344" s="37">
        <f t="shared" si="23"/>
        <v>4186850.7856912231</v>
      </c>
      <c r="N344" s="34">
        <v>1</v>
      </c>
      <c r="O344" s="19"/>
    </row>
    <row r="345" spans="1:15" s="20" customFormat="1" ht="15" x14ac:dyDescent="0.25">
      <c r="A345" s="35">
        <v>158905</v>
      </c>
      <c r="B345" s="34" t="s">
        <v>221</v>
      </c>
      <c r="C345" s="36">
        <v>2018.7950000000001</v>
      </c>
      <c r="D345" s="37">
        <v>1289944854</v>
      </c>
      <c r="E345" s="36">
        <v>2034.0050000000001</v>
      </c>
      <c r="F345" s="38">
        <v>1397</v>
      </c>
      <c r="G345" s="45">
        <f t="shared" si="20"/>
        <v>1.4450930565497495</v>
      </c>
      <c r="H345" s="34">
        <v>52</v>
      </c>
      <c r="I345" s="36">
        <f t="shared" si="21"/>
        <v>75.144838940586979</v>
      </c>
      <c r="J345" s="36">
        <f t="shared" si="22"/>
        <v>1958.860161059413</v>
      </c>
      <c r="K345" s="37">
        <v>634189.61801962135</v>
      </c>
      <c r="L345" s="34">
        <v>1</v>
      </c>
      <c r="M345" s="37">
        <f t="shared" si="23"/>
        <v>658518.09110373526</v>
      </c>
      <c r="N345" s="34">
        <v>1</v>
      </c>
      <c r="O345" s="19"/>
    </row>
    <row r="346" spans="1:15" s="20" customFormat="1" ht="15" x14ac:dyDescent="0.25">
      <c r="A346" s="35">
        <v>182906</v>
      </c>
      <c r="B346" s="34" t="s">
        <v>261</v>
      </c>
      <c r="C346" s="36">
        <v>159.91800000000001</v>
      </c>
      <c r="D346" s="37">
        <v>502662984</v>
      </c>
      <c r="E346" s="36">
        <v>182.77200000000002</v>
      </c>
      <c r="F346" s="38">
        <v>102</v>
      </c>
      <c r="G346" s="45">
        <f t="shared" si="20"/>
        <v>1.5678235294117648</v>
      </c>
      <c r="H346" s="34">
        <v>63</v>
      </c>
      <c r="I346" s="36">
        <f t="shared" si="21"/>
        <v>98.772882352941181</v>
      </c>
      <c r="J346" s="36">
        <f t="shared" si="22"/>
        <v>83.999117647058839</v>
      </c>
      <c r="K346" s="37">
        <v>2750218.7643621559</v>
      </c>
      <c r="L346" s="34">
        <v>1</v>
      </c>
      <c r="M346" s="37">
        <f t="shared" si="23"/>
        <v>5984146.0015336284</v>
      </c>
      <c r="N346" s="34">
        <v>1</v>
      </c>
      <c r="O346" s="19"/>
    </row>
    <row r="347" spans="1:15" s="20" customFormat="1" ht="15" x14ac:dyDescent="0.25">
      <c r="A347" s="35">
        <v>33902</v>
      </c>
      <c r="B347" s="34" t="s">
        <v>31</v>
      </c>
      <c r="C347" s="36">
        <v>1028.8869999999999</v>
      </c>
      <c r="D347" s="37">
        <v>765488405</v>
      </c>
      <c r="E347" s="36">
        <v>1010.176</v>
      </c>
      <c r="F347" s="38">
        <v>634</v>
      </c>
      <c r="G347" s="45">
        <f t="shared" si="20"/>
        <v>1.6228501577287064</v>
      </c>
      <c r="H347" s="34">
        <v>30</v>
      </c>
      <c r="I347" s="36">
        <f t="shared" si="21"/>
        <v>48.685504731861194</v>
      </c>
      <c r="J347" s="36">
        <f t="shared" si="22"/>
        <v>961.49049526813883</v>
      </c>
      <c r="K347" s="37">
        <v>757777.26356595277</v>
      </c>
      <c r="L347" s="34">
        <v>1</v>
      </c>
      <c r="M347" s="37">
        <f t="shared" si="23"/>
        <v>796147.65696307993</v>
      </c>
      <c r="N347" s="34">
        <v>1</v>
      </c>
      <c r="O347" s="19"/>
    </row>
    <row r="348" spans="1:15" s="20" customFormat="1" ht="15" x14ac:dyDescent="0.25">
      <c r="A348" s="35">
        <v>42905</v>
      </c>
      <c r="B348" s="34" t="s">
        <v>37</v>
      </c>
      <c r="C348" s="36">
        <v>292.35899999999998</v>
      </c>
      <c r="D348" s="37">
        <v>120042058</v>
      </c>
      <c r="E348" s="36">
        <v>302.14</v>
      </c>
      <c r="F348" s="38">
        <v>149</v>
      </c>
      <c r="G348" s="45">
        <f t="shared" si="20"/>
        <v>1.9621409395973153</v>
      </c>
      <c r="H348" s="34">
        <v>60</v>
      </c>
      <c r="I348" s="36">
        <f t="shared" si="21"/>
        <v>117.72845637583892</v>
      </c>
      <c r="J348" s="36">
        <f t="shared" si="22"/>
        <v>184.41154362416108</v>
      </c>
      <c r="K348" s="37">
        <v>397306.07665320713</v>
      </c>
      <c r="L348" s="34">
        <v>1</v>
      </c>
      <c r="M348" s="37">
        <f t="shared" si="23"/>
        <v>650946.54944514239</v>
      </c>
      <c r="N348" s="34">
        <v>1</v>
      </c>
      <c r="O348" s="19"/>
    </row>
    <row r="349" spans="1:15" s="20" customFormat="1" ht="15" x14ac:dyDescent="0.25">
      <c r="A349" s="35">
        <v>13902</v>
      </c>
      <c r="B349" s="34" t="s">
        <v>6</v>
      </c>
      <c r="C349" s="36">
        <v>452.96899999999999</v>
      </c>
      <c r="D349" s="37">
        <v>501154122</v>
      </c>
      <c r="E349" s="36">
        <v>272.85000000000002</v>
      </c>
      <c r="F349" s="38">
        <v>335</v>
      </c>
      <c r="G349" s="45">
        <f t="shared" si="20"/>
        <v>1.3521462686567165</v>
      </c>
      <c r="H349" s="34">
        <v>47</v>
      </c>
      <c r="I349" s="36">
        <f t="shared" si="21"/>
        <v>63.550874626865678</v>
      </c>
      <c r="J349" s="36">
        <f t="shared" si="22"/>
        <v>209.29912537313436</v>
      </c>
      <c r="K349" s="37">
        <v>1836738.5816382626</v>
      </c>
      <c r="L349" s="34">
        <v>1</v>
      </c>
      <c r="M349" s="37">
        <f t="shared" si="23"/>
        <v>2394439.6380374371</v>
      </c>
      <c r="N349" s="34">
        <v>1</v>
      </c>
      <c r="O349" s="19"/>
    </row>
    <row r="350" spans="1:15" s="20" customFormat="1" ht="15" x14ac:dyDescent="0.25">
      <c r="A350" s="35">
        <v>82903</v>
      </c>
      <c r="B350" s="34" t="s">
        <v>384</v>
      </c>
      <c r="C350" s="36">
        <v>2891.4409999999998</v>
      </c>
      <c r="D350" s="37">
        <v>1409493154</v>
      </c>
      <c r="E350" s="36">
        <v>3086.0120000000002</v>
      </c>
      <c r="F350" s="38">
        <v>2281</v>
      </c>
      <c r="G350" s="45">
        <f t="shared" si="20"/>
        <v>1.267619903551074</v>
      </c>
      <c r="H350" s="34">
        <v>12</v>
      </c>
      <c r="I350" s="36">
        <f t="shared" si="21"/>
        <v>15.211438842612889</v>
      </c>
      <c r="J350" s="36">
        <f t="shared" si="22"/>
        <v>3070.8005611573872</v>
      </c>
      <c r="K350" s="37">
        <v>456736.12221857853</v>
      </c>
      <c r="L350" s="34">
        <v>1</v>
      </c>
      <c r="M350" s="37">
        <f t="shared" si="23"/>
        <v>458998.59855071828</v>
      </c>
      <c r="N350" s="34">
        <v>1</v>
      </c>
      <c r="O350" s="19"/>
    </row>
    <row r="351" spans="1:15" s="20" customFormat="1" ht="15" x14ac:dyDescent="0.25">
      <c r="A351" s="35">
        <v>195901</v>
      </c>
      <c r="B351" s="34" t="s">
        <v>280</v>
      </c>
      <c r="C351" s="36">
        <v>3208.53</v>
      </c>
      <c r="D351" s="37">
        <v>3929981753</v>
      </c>
      <c r="E351" s="36">
        <v>3554.221</v>
      </c>
      <c r="F351" s="38">
        <v>2454</v>
      </c>
      <c r="G351" s="45">
        <f t="shared" si="20"/>
        <v>1.3074694376528118</v>
      </c>
      <c r="H351" s="34">
        <v>5</v>
      </c>
      <c r="I351" s="36">
        <f t="shared" si="21"/>
        <v>6.537347188264059</v>
      </c>
      <c r="J351" s="36">
        <f t="shared" si="22"/>
        <v>3547.683652811736</v>
      </c>
      <c r="K351" s="37">
        <v>1105722.3940210808</v>
      </c>
      <c r="L351" s="34">
        <v>1</v>
      </c>
      <c r="M351" s="37">
        <f t="shared" si="23"/>
        <v>1107759.9181892308</v>
      </c>
      <c r="N351" s="34">
        <v>1</v>
      </c>
      <c r="O351" s="19"/>
    </row>
    <row r="352" spans="1:15" s="20" customFormat="1" ht="15" x14ac:dyDescent="0.25">
      <c r="A352" s="35">
        <v>119903</v>
      </c>
      <c r="B352" s="34" t="s">
        <v>165</v>
      </c>
      <c r="C352" s="36">
        <v>554.42899999999997</v>
      </c>
      <c r="D352" s="37">
        <v>376939835</v>
      </c>
      <c r="E352" s="36">
        <v>473.327</v>
      </c>
      <c r="F352" s="38">
        <v>353</v>
      </c>
      <c r="G352" s="45">
        <f t="shared" si="20"/>
        <v>1.5706203966005665</v>
      </c>
      <c r="H352" s="34">
        <v>76</v>
      </c>
      <c r="I352" s="36">
        <f t="shared" si="21"/>
        <v>119.36715014164305</v>
      </c>
      <c r="J352" s="36">
        <f t="shared" si="22"/>
        <v>353.95984985835696</v>
      </c>
      <c r="K352" s="37">
        <v>796362.41963800928</v>
      </c>
      <c r="L352" s="34">
        <v>1</v>
      </c>
      <c r="M352" s="37">
        <f t="shared" si="23"/>
        <v>1064922.5756843293</v>
      </c>
      <c r="N352" s="34">
        <v>1</v>
      </c>
      <c r="O352" s="19"/>
    </row>
    <row r="353" spans="1:15" s="20" customFormat="1" ht="15" x14ac:dyDescent="0.25">
      <c r="A353" s="35">
        <v>179901</v>
      </c>
      <c r="B353" s="34" t="s">
        <v>255</v>
      </c>
      <c r="C353" s="36">
        <v>3039.0439999999999</v>
      </c>
      <c r="D353" s="37">
        <v>1930017942</v>
      </c>
      <c r="E353" s="36">
        <v>3304.8420000000001</v>
      </c>
      <c r="F353" s="38">
        <v>2365</v>
      </c>
      <c r="G353" s="45">
        <f t="shared" si="20"/>
        <v>1.2850080338266385</v>
      </c>
      <c r="H353" s="34">
        <v>8</v>
      </c>
      <c r="I353" s="36">
        <f t="shared" si="21"/>
        <v>10.280064270613108</v>
      </c>
      <c r="J353" s="36">
        <f t="shared" si="22"/>
        <v>3294.5619357293872</v>
      </c>
      <c r="K353" s="37">
        <v>583997.03889021021</v>
      </c>
      <c r="L353" s="34">
        <v>1</v>
      </c>
      <c r="M353" s="37">
        <f t="shared" si="23"/>
        <v>585819.29241306277</v>
      </c>
      <c r="N353" s="34">
        <v>1</v>
      </c>
      <c r="O353" s="19"/>
    </row>
    <row r="354" spans="1:15" s="20" customFormat="1" ht="15" x14ac:dyDescent="0.25">
      <c r="A354" s="35">
        <v>13903</v>
      </c>
      <c r="B354" s="34" t="s">
        <v>385</v>
      </c>
      <c r="C354" s="36">
        <v>707.47</v>
      </c>
      <c r="D354" s="37">
        <v>543733997</v>
      </c>
      <c r="E354" s="36">
        <v>733.57100000000003</v>
      </c>
      <c r="F354" s="38">
        <v>425</v>
      </c>
      <c r="G354" s="45">
        <f t="shared" si="20"/>
        <v>1.6646352941176472</v>
      </c>
      <c r="H354" s="34">
        <v>63</v>
      </c>
      <c r="I354" s="36">
        <f t="shared" si="21"/>
        <v>104.87202352941178</v>
      </c>
      <c r="J354" s="36">
        <f t="shared" si="22"/>
        <v>628.69897647058826</v>
      </c>
      <c r="K354" s="37">
        <v>741215.22933703754</v>
      </c>
      <c r="L354" s="34">
        <v>1</v>
      </c>
      <c r="M354" s="37">
        <f t="shared" si="23"/>
        <v>864855.864808994</v>
      </c>
      <c r="N354" s="34">
        <v>1</v>
      </c>
      <c r="O354" s="19"/>
    </row>
    <row r="355" spans="1:15" s="20" customFormat="1" ht="15" x14ac:dyDescent="0.25">
      <c r="A355" s="35">
        <v>251902</v>
      </c>
      <c r="B355" s="34" t="s">
        <v>353</v>
      </c>
      <c r="C355" s="36">
        <v>857.27099999999996</v>
      </c>
      <c r="D355" s="37">
        <v>753046572</v>
      </c>
      <c r="E355" s="36">
        <v>851.31500000000005</v>
      </c>
      <c r="F355" s="38">
        <v>456</v>
      </c>
      <c r="G355" s="45">
        <f t="shared" si="20"/>
        <v>1.8799802631578946</v>
      </c>
      <c r="H355" s="34">
        <v>10</v>
      </c>
      <c r="I355" s="36">
        <f t="shared" si="21"/>
        <v>18.799802631578945</v>
      </c>
      <c r="J355" s="36">
        <f t="shared" si="22"/>
        <v>832.51519736842113</v>
      </c>
      <c r="K355" s="37">
        <v>884568.66377310385</v>
      </c>
      <c r="L355" s="34">
        <v>1</v>
      </c>
      <c r="M355" s="37">
        <f t="shared" si="23"/>
        <v>904543.93430940202</v>
      </c>
      <c r="N355" s="34">
        <v>1</v>
      </c>
      <c r="O355" s="19"/>
    </row>
    <row r="356" spans="1:15" s="20" customFormat="1" ht="15" x14ac:dyDescent="0.25">
      <c r="A356" s="35">
        <v>43910</v>
      </c>
      <c r="B356" s="34" t="s">
        <v>41</v>
      </c>
      <c r="C356" s="36">
        <v>63947.339</v>
      </c>
      <c r="D356" s="37">
        <v>40414099312</v>
      </c>
      <c r="E356" s="36">
        <v>63347.419000000002</v>
      </c>
      <c r="F356" s="38">
        <v>54261</v>
      </c>
      <c r="G356" s="45">
        <f t="shared" si="20"/>
        <v>1.1785138312968799</v>
      </c>
      <c r="H356" s="34">
        <v>617</v>
      </c>
      <c r="I356" s="36">
        <f t="shared" si="21"/>
        <v>727.14303391017495</v>
      </c>
      <c r="J356" s="36">
        <f t="shared" si="22"/>
        <v>62620.27596608983</v>
      </c>
      <c r="K356" s="37">
        <v>637975.46845594444</v>
      </c>
      <c r="L356" s="34">
        <v>1</v>
      </c>
      <c r="M356" s="37">
        <f t="shared" si="23"/>
        <v>645383.60281077435</v>
      </c>
      <c r="N356" s="34">
        <v>1</v>
      </c>
      <c r="O356" s="19"/>
    </row>
    <row r="357" spans="1:15" s="20" customFormat="1" ht="15" x14ac:dyDescent="0.25">
      <c r="A357" s="35">
        <v>19912</v>
      </c>
      <c r="B357" s="34" t="s">
        <v>18</v>
      </c>
      <c r="C357" s="36">
        <v>2614.3119999999999</v>
      </c>
      <c r="D357" s="37">
        <v>856518405</v>
      </c>
      <c r="E357" s="36">
        <v>2670.0440000000003</v>
      </c>
      <c r="F357" s="38">
        <v>2140</v>
      </c>
      <c r="G357" s="45">
        <f t="shared" si="20"/>
        <v>1.2216411214953271</v>
      </c>
      <c r="H357" s="34">
        <v>164</v>
      </c>
      <c r="I357" s="36">
        <f t="shared" si="21"/>
        <v>200.34914392523365</v>
      </c>
      <c r="J357" s="36">
        <f t="shared" si="22"/>
        <v>2469.6948560747669</v>
      </c>
      <c r="K357" s="37">
        <v>320788.12371631328</v>
      </c>
      <c r="L357" s="34">
        <v>1</v>
      </c>
      <c r="M357" s="37">
        <f t="shared" si="23"/>
        <v>346811.43012190406</v>
      </c>
      <c r="N357" s="34">
        <v>1</v>
      </c>
      <c r="O357" s="19"/>
    </row>
    <row r="358" spans="1:15" s="20" customFormat="1" ht="15" x14ac:dyDescent="0.25">
      <c r="A358" s="35">
        <v>7905</v>
      </c>
      <c r="B358" s="34" t="s">
        <v>386</v>
      </c>
      <c r="C358" s="36">
        <v>4319.7020000000002</v>
      </c>
      <c r="D358" s="37">
        <v>2016396281</v>
      </c>
      <c r="E358" s="36">
        <v>4422.1109999999999</v>
      </c>
      <c r="F358" s="38">
        <v>3494</v>
      </c>
      <c r="G358" s="45">
        <f t="shared" si="20"/>
        <v>1.2363199771036062</v>
      </c>
      <c r="H358" s="34">
        <v>96</v>
      </c>
      <c r="I358" s="36">
        <f t="shared" si="21"/>
        <v>118.6867178019462</v>
      </c>
      <c r="J358" s="36">
        <f t="shared" si="22"/>
        <v>4303.4242821980533</v>
      </c>
      <c r="K358" s="37">
        <v>455980.47651901998</v>
      </c>
      <c r="L358" s="34">
        <v>1</v>
      </c>
      <c r="M358" s="37">
        <f t="shared" si="23"/>
        <v>468556.23540100682</v>
      </c>
      <c r="N358" s="34">
        <v>1</v>
      </c>
      <c r="O358" s="19"/>
    </row>
    <row r="359" spans="1:15" s="20" customFormat="1" ht="15" x14ac:dyDescent="0.25">
      <c r="A359" s="35">
        <v>117904</v>
      </c>
      <c r="B359" s="34" t="s">
        <v>160</v>
      </c>
      <c r="C359" s="36">
        <v>1046.518</v>
      </c>
      <c r="D359" s="37">
        <v>920551318</v>
      </c>
      <c r="E359" s="36">
        <v>1111.069</v>
      </c>
      <c r="F359" s="38">
        <v>627</v>
      </c>
      <c r="G359" s="45">
        <f t="shared" si="20"/>
        <v>1.6690877192982456</v>
      </c>
      <c r="H359" s="34">
        <v>135</v>
      </c>
      <c r="I359" s="36">
        <f t="shared" si="21"/>
        <v>225.32684210526315</v>
      </c>
      <c r="J359" s="36">
        <f t="shared" si="22"/>
        <v>885.74215789473681</v>
      </c>
      <c r="K359" s="37">
        <v>828527.58739556232</v>
      </c>
      <c r="L359" s="34">
        <v>1</v>
      </c>
      <c r="M359" s="37">
        <f t="shared" si="23"/>
        <v>1039299.4279373569</v>
      </c>
      <c r="N359" s="34">
        <v>1</v>
      </c>
      <c r="O359" s="19"/>
    </row>
    <row r="360" spans="1:15" s="20" customFormat="1" ht="15" x14ac:dyDescent="0.25">
      <c r="A360" s="35">
        <v>31909</v>
      </c>
      <c r="B360" s="34" t="s">
        <v>30</v>
      </c>
      <c r="C360" s="36">
        <v>3607.4989999999998</v>
      </c>
      <c r="D360" s="37">
        <v>3528572016</v>
      </c>
      <c r="E360" s="36">
        <v>3560.355</v>
      </c>
      <c r="F360" s="38">
        <v>2524</v>
      </c>
      <c r="G360" s="45">
        <f t="shared" si="20"/>
        <v>1.4292785261489698</v>
      </c>
      <c r="H360" s="34">
        <v>96</v>
      </c>
      <c r="I360" s="36">
        <f t="shared" si="21"/>
        <v>137.2107385103011</v>
      </c>
      <c r="J360" s="36">
        <f t="shared" si="22"/>
        <v>3423.1442614896987</v>
      </c>
      <c r="K360" s="37">
        <v>991073.0856894888</v>
      </c>
      <c r="L360" s="34">
        <v>1</v>
      </c>
      <c r="M360" s="37">
        <f t="shared" si="23"/>
        <v>1030798.5134299952</v>
      </c>
      <c r="N360" s="34">
        <v>1</v>
      </c>
      <c r="O360" s="19"/>
    </row>
    <row r="361" spans="1:15" s="20" customFormat="1" ht="15" x14ac:dyDescent="0.25">
      <c r="A361" s="35">
        <v>61906</v>
      </c>
      <c r="B361" s="34" t="s">
        <v>70</v>
      </c>
      <c r="C361" s="36">
        <v>1666.2729999999999</v>
      </c>
      <c r="D361" s="37">
        <v>706232230</v>
      </c>
      <c r="E361" s="36">
        <v>1704.53</v>
      </c>
      <c r="F361" s="38">
        <v>1273</v>
      </c>
      <c r="G361" s="45">
        <f t="shared" si="20"/>
        <v>1.3089340141398271</v>
      </c>
      <c r="H361" s="34">
        <v>87</v>
      </c>
      <c r="I361" s="36">
        <f t="shared" si="21"/>
        <v>113.87725923016497</v>
      </c>
      <c r="J361" s="36">
        <f t="shared" si="22"/>
        <v>1590.652740769835</v>
      </c>
      <c r="K361" s="37">
        <v>414326.66482842778</v>
      </c>
      <c r="L361" s="34">
        <v>1</v>
      </c>
      <c r="M361" s="37">
        <f t="shared" si="23"/>
        <v>443988.94359444024</v>
      </c>
      <c r="N361" s="34">
        <v>1</v>
      </c>
      <c r="O361" s="19"/>
    </row>
    <row r="362" spans="1:15" s="20" customFormat="1" ht="15" x14ac:dyDescent="0.25">
      <c r="A362" s="35">
        <v>178908</v>
      </c>
      <c r="B362" s="34" t="s">
        <v>252</v>
      </c>
      <c r="C362" s="36">
        <v>793.10299999999995</v>
      </c>
      <c r="D362" s="37">
        <v>2144210630</v>
      </c>
      <c r="E362" s="36">
        <v>716.50800000000004</v>
      </c>
      <c r="F362" s="38">
        <v>530</v>
      </c>
      <c r="G362" s="45">
        <f t="shared" si="20"/>
        <v>1.496420754716981</v>
      </c>
      <c r="H362" s="34">
        <v>75</v>
      </c>
      <c r="I362" s="36">
        <f t="shared" si="21"/>
        <v>112.23155660377357</v>
      </c>
      <c r="J362" s="36">
        <f t="shared" si="22"/>
        <v>604.27644339622645</v>
      </c>
      <c r="K362" s="37">
        <v>2992584.3535592062</v>
      </c>
      <c r="L362" s="34">
        <v>1</v>
      </c>
      <c r="M362" s="37">
        <f t="shared" si="23"/>
        <v>3548393.5431089322</v>
      </c>
      <c r="N362" s="34">
        <v>1</v>
      </c>
      <c r="O362" s="19"/>
    </row>
    <row r="363" spans="1:15" s="20" customFormat="1" ht="15" x14ac:dyDescent="0.25">
      <c r="A363" s="35">
        <v>123907</v>
      </c>
      <c r="B363" s="34" t="s">
        <v>170</v>
      </c>
      <c r="C363" s="36">
        <v>10817.357</v>
      </c>
      <c r="D363" s="37">
        <v>7182177146</v>
      </c>
      <c r="E363" s="36">
        <v>10902.322</v>
      </c>
      <c r="F363" s="38">
        <v>8818</v>
      </c>
      <c r="G363" s="45">
        <f t="shared" si="20"/>
        <v>1.2267358811521887</v>
      </c>
      <c r="H363" s="34">
        <v>13</v>
      </c>
      <c r="I363" s="36">
        <f t="shared" si="21"/>
        <v>15.947566454978453</v>
      </c>
      <c r="J363" s="36">
        <f t="shared" si="22"/>
        <v>10886.374433545021</v>
      </c>
      <c r="K363" s="37">
        <v>658774.99728956819</v>
      </c>
      <c r="L363" s="34">
        <v>1</v>
      </c>
      <c r="M363" s="37">
        <f t="shared" si="23"/>
        <v>659740.04383580689</v>
      </c>
      <c r="N363" s="34">
        <v>1</v>
      </c>
      <c r="O363" s="19"/>
    </row>
    <row r="364" spans="1:15" s="20" customFormat="1" ht="15" x14ac:dyDescent="0.25">
      <c r="A364" s="35">
        <v>123908</v>
      </c>
      <c r="B364" s="34" t="s">
        <v>171</v>
      </c>
      <c r="C364" s="36">
        <v>5957.4589999999998</v>
      </c>
      <c r="D364" s="37">
        <v>2480801609</v>
      </c>
      <c r="E364" s="36">
        <v>6099.6170000000002</v>
      </c>
      <c r="F364" s="38">
        <v>4972</v>
      </c>
      <c r="G364" s="45">
        <f t="shared" si="20"/>
        <v>1.1982017296862428</v>
      </c>
      <c r="H364" s="34">
        <v>30</v>
      </c>
      <c r="I364" s="36">
        <f t="shared" si="21"/>
        <v>35.946051890587285</v>
      </c>
      <c r="J364" s="36">
        <f t="shared" si="22"/>
        <v>6063.6709481094131</v>
      </c>
      <c r="K364" s="37">
        <v>406714.32468628767</v>
      </c>
      <c r="L364" s="34">
        <v>1</v>
      </c>
      <c r="M364" s="37">
        <f t="shared" si="23"/>
        <v>409125.36815235449</v>
      </c>
      <c r="N364" s="34">
        <v>1</v>
      </c>
      <c r="O364" s="19"/>
    </row>
    <row r="365" spans="1:15" s="20" customFormat="1" ht="15" x14ac:dyDescent="0.25">
      <c r="A365" s="35">
        <v>85902</v>
      </c>
      <c r="B365" s="34" t="s">
        <v>110</v>
      </c>
      <c r="C365" s="36">
        <v>1471.598</v>
      </c>
      <c r="D365" s="37">
        <v>512980633</v>
      </c>
      <c r="E365" s="36">
        <v>1582.375</v>
      </c>
      <c r="F365" s="38">
        <v>885</v>
      </c>
      <c r="G365" s="45">
        <f t="shared" si="20"/>
        <v>1.6628225988700565</v>
      </c>
      <c r="H365" s="34">
        <v>11</v>
      </c>
      <c r="I365" s="36">
        <f t="shared" si="21"/>
        <v>18.291048587570621</v>
      </c>
      <c r="J365" s="36">
        <f t="shared" si="22"/>
        <v>1564.0839514124293</v>
      </c>
      <c r="K365" s="37">
        <v>324183.9848329252</v>
      </c>
      <c r="L365" s="34">
        <v>1</v>
      </c>
      <c r="M365" s="37">
        <f t="shared" si="23"/>
        <v>327975.12725372467</v>
      </c>
      <c r="N365" s="34">
        <v>1</v>
      </c>
      <c r="O365" s="19"/>
    </row>
    <row r="366" spans="1:15" s="20" customFormat="1" ht="15" x14ac:dyDescent="0.25">
      <c r="A366" s="35">
        <v>91913</v>
      </c>
      <c r="B366" s="34" t="s">
        <v>119</v>
      </c>
      <c r="C366" s="36">
        <v>1825.3789999999999</v>
      </c>
      <c r="D366" s="37">
        <v>745591885</v>
      </c>
      <c r="E366" s="36">
        <v>1803.4730000000002</v>
      </c>
      <c r="F366" s="38">
        <v>1422</v>
      </c>
      <c r="G366" s="45">
        <f t="shared" si="20"/>
        <v>1.2836701828410688</v>
      </c>
      <c r="H366" s="34">
        <v>104</v>
      </c>
      <c r="I366" s="36">
        <f t="shared" si="21"/>
        <v>133.50169901547116</v>
      </c>
      <c r="J366" s="36">
        <f t="shared" si="22"/>
        <v>1669.9713009845291</v>
      </c>
      <c r="K366" s="37">
        <v>413420.0428839245</v>
      </c>
      <c r="L366" s="34">
        <v>1</v>
      </c>
      <c r="M366" s="37">
        <f t="shared" si="23"/>
        <v>446469.87918920367</v>
      </c>
      <c r="N366" s="34">
        <v>1</v>
      </c>
      <c r="O366" s="19"/>
    </row>
    <row r="367" spans="1:15" s="20" customFormat="1" ht="15" x14ac:dyDescent="0.25">
      <c r="A367" s="35">
        <v>28906</v>
      </c>
      <c r="B367" s="34" t="s">
        <v>27</v>
      </c>
      <c r="C367" s="36">
        <v>291.93900000000002</v>
      </c>
      <c r="D367" s="37">
        <v>137050375</v>
      </c>
      <c r="E367" s="36">
        <v>264.524</v>
      </c>
      <c r="F367" s="38">
        <v>169</v>
      </c>
      <c r="G367" s="45">
        <f t="shared" si="20"/>
        <v>1.727449704142012</v>
      </c>
      <c r="H367" s="34">
        <v>17</v>
      </c>
      <c r="I367" s="36">
        <f t="shared" si="21"/>
        <v>29.366644970414203</v>
      </c>
      <c r="J367" s="36">
        <f t="shared" si="22"/>
        <v>235.1573550295858</v>
      </c>
      <c r="K367" s="37">
        <v>518101.85465212987</v>
      </c>
      <c r="L367" s="34">
        <v>1</v>
      </c>
      <c r="M367" s="37">
        <f t="shared" si="23"/>
        <v>582802.84272953018</v>
      </c>
      <c r="N367" s="34">
        <v>1</v>
      </c>
      <c r="O367" s="19"/>
    </row>
    <row r="368" spans="1:15" s="20" customFormat="1" ht="15" x14ac:dyDescent="0.25">
      <c r="A368" s="35">
        <v>169909</v>
      </c>
      <c r="B368" s="34" t="s">
        <v>236</v>
      </c>
      <c r="C368" s="36">
        <v>249.483</v>
      </c>
      <c r="D368" s="37">
        <v>124739756</v>
      </c>
      <c r="E368" s="36">
        <v>248.64700000000002</v>
      </c>
      <c r="F368" s="38">
        <v>142</v>
      </c>
      <c r="G368" s="45">
        <f t="shared" si="20"/>
        <v>1.7569225352112676</v>
      </c>
      <c r="H368" s="34">
        <v>92</v>
      </c>
      <c r="I368" s="36">
        <f t="shared" si="21"/>
        <v>161.63687323943662</v>
      </c>
      <c r="J368" s="36">
        <f t="shared" si="22"/>
        <v>87.010126760563395</v>
      </c>
      <c r="K368" s="37">
        <v>501674.08414338395</v>
      </c>
      <c r="L368" s="34">
        <v>1</v>
      </c>
      <c r="M368" s="37">
        <f t="shared" si="23"/>
        <v>1433623.4257336727</v>
      </c>
      <c r="N368" s="34">
        <v>1</v>
      </c>
      <c r="O368" s="19"/>
    </row>
    <row r="369" spans="1:15" s="20" customFormat="1" ht="15" x14ac:dyDescent="0.25">
      <c r="A369" s="35">
        <v>98903</v>
      </c>
      <c r="B369" s="34" t="s">
        <v>130</v>
      </c>
      <c r="C369" s="36">
        <v>229.358</v>
      </c>
      <c r="D369" s="37">
        <v>165680261</v>
      </c>
      <c r="E369" s="36">
        <v>234.184</v>
      </c>
      <c r="F369" s="38">
        <v>118</v>
      </c>
      <c r="G369" s="45">
        <f t="shared" si="20"/>
        <v>1.9437118644067797</v>
      </c>
      <c r="H369" s="34">
        <v>83</v>
      </c>
      <c r="I369" s="36">
        <f t="shared" si="21"/>
        <v>161.32808474576271</v>
      </c>
      <c r="J369" s="36">
        <f t="shared" si="22"/>
        <v>72.855915254237289</v>
      </c>
      <c r="K369" s="37">
        <v>707478.99514911347</v>
      </c>
      <c r="L369" s="34">
        <v>1</v>
      </c>
      <c r="M369" s="37">
        <f t="shared" si="23"/>
        <v>2274081.1150590009</v>
      </c>
      <c r="N369" s="34">
        <v>1</v>
      </c>
      <c r="O369" s="19"/>
    </row>
    <row r="370" spans="1:15" s="20" customFormat="1" ht="15" x14ac:dyDescent="0.25">
      <c r="A370" s="35">
        <v>43912</v>
      </c>
      <c r="B370" s="34" t="s">
        <v>387</v>
      </c>
      <c r="C370" s="36">
        <v>9088.2549999999992</v>
      </c>
      <c r="D370" s="37">
        <v>3776112796</v>
      </c>
      <c r="E370" s="36">
        <v>11114.528</v>
      </c>
      <c r="F370" s="38">
        <v>8225</v>
      </c>
      <c r="G370" s="45">
        <f t="shared" si="20"/>
        <v>1.1049550151975682</v>
      </c>
      <c r="H370" s="34">
        <v>219</v>
      </c>
      <c r="I370" s="36">
        <f t="shared" si="21"/>
        <v>241.98514832826743</v>
      </c>
      <c r="J370" s="36">
        <f t="shared" si="22"/>
        <v>10872.542851671733</v>
      </c>
      <c r="K370" s="37">
        <v>339745.67305062345</v>
      </c>
      <c r="L370" s="34">
        <v>1</v>
      </c>
      <c r="M370" s="37">
        <f t="shared" si="23"/>
        <v>347307.23507053318</v>
      </c>
      <c r="N370" s="34">
        <v>1</v>
      </c>
      <c r="O370" s="19"/>
    </row>
    <row r="371" spans="1:15" s="20" customFormat="1" ht="15" x14ac:dyDescent="0.25">
      <c r="A371" s="35">
        <v>231902</v>
      </c>
      <c r="B371" s="34" t="s">
        <v>323</v>
      </c>
      <c r="C371" s="36">
        <v>474.45600000000002</v>
      </c>
      <c r="D371" s="37">
        <v>2952463443</v>
      </c>
      <c r="E371" s="36">
        <v>466.64800000000002</v>
      </c>
      <c r="F371" s="38">
        <v>269</v>
      </c>
      <c r="G371" s="45">
        <f t="shared" si="20"/>
        <v>1.7637769516728625</v>
      </c>
      <c r="H371" s="34">
        <v>15</v>
      </c>
      <c r="I371" s="36">
        <f t="shared" si="21"/>
        <v>26.456654275092937</v>
      </c>
      <c r="J371" s="36">
        <f t="shared" si="22"/>
        <v>440.19134572490708</v>
      </c>
      <c r="K371" s="37">
        <v>6326960.4562753933</v>
      </c>
      <c r="L371" s="34">
        <v>1</v>
      </c>
      <c r="M371" s="37">
        <f t="shared" si="23"/>
        <v>6707227.3720826637</v>
      </c>
      <c r="N371" s="34">
        <v>1</v>
      </c>
      <c r="O371" s="19"/>
    </row>
    <row r="372" spans="1:15" s="20" customFormat="1" ht="15" x14ac:dyDescent="0.25">
      <c r="A372" s="35">
        <v>192901</v>
      </c>
      <c r="B372" s="34" t="s">
        <v>278</v>
      </c>
      <c r="C372" s="36">
        <v>1359.954</v>
      </c>
      <c r="D372" s="37">
        <v>2571154286</v>
      </c>
      <c r="E372" s="36">
        <v>1333.4550000000002</v>
      </c>
      <c r="F372" s="38">
        <v>885</v>
      </c>
      <c r="G372" s="45">
        <f t="shared" si="20"/>
        <v>1.5366711864406779</v>
      </c>
      <c r="H372" s="34">
        <v>7</v>
      </c>
      <c r="I372" s="36">
        <f t="shared" si="21"/>
        <v>10.756698305084745</v>
      </c>
      <c r="J372" s="36">
        <f t="shared" si="22"/>
        <v>1322.6983016949155</v>
      </c>
      <c r="K372" s="37">
        <v>1928189.7671837443</v>
      </c>
      <c r="L372" s="34">
        <v>1</v>
      </c>
      <c r="M372" s="37">
        <f t="shared" si="23"/>
        <v>1943870.5581653079</v>
      </c>
      <c r="N372" s="34">
        <v>1</v>
      </c>
      <c r="O372" s="19"/>
    </row>
    <row r="373" spans="1:15" s="20" customFormat="1" ht="15" x14ac:dyDescent="0.25">
      <c r="A373" s="35">
        <v>196903</v>
      </c>
      <c r="B373" s="34" t="s">
        <v>282</v>
      </c>
      <c r="C373" s="36">
        <v>1175.242</v>
      </c>
      <c r="D373" s="37">
        <v>472189828</v>
      </c>
      <c r="E373" s="36">
        <v>1179.0640000000001</v>
      </c>
      <c r="F373" s="38">
        <v>737</v>
      </c>
      <c r="G373" s="45">
        <f t="shared" si="20"/>
        <v>1.594629579375848</v>
      </c>
      <c r="H373" s="34">
        <v>33</v>
      </c>
      <c r="I373" s="36">
        <f t="shared" si="21"/>
        <v>52.622776119402985</v>
      </c>
      <c r="J373" s="36">
        <f t="shared" si="22"/>
        <v>1126.4412238805971</v>
      </c>
      <c r="K373" s="37">
        <v>400478.53890882933</v>
      </c>
      <c r="L373" s="34">
        <v>1</v>
      </c>
      <c r="M373" s="37">
        <f t="shared" si="23"/>
        <v>419187.27581125189</v>
      </c>
      <c r="N373" s="34">
        <v>1</v>
      </c>
      <c r="O373" s="19"/>
    </row>
    <row r="374" spans="1:15" s="20" customFormat="1" ht="15" x14ac:dyDescent="0.25">
      <c r="A374" s="35">
        <v>45903</v>
      </c>
      <c r="B374" s="34" t="s">
        <v>395</v>
      </c>
      <c r="C374" s="36">
        <v>1956.885</v>
      </c>
      <c r="D374" s="37">
        <v>759947852</v>
      </c>
      <c r="E374" s="36">
        <v>2035.335</v>
      </c>
      <c r="F374" s="38">
        <v>1316</v>
      </c>
      <c r="G374" s="45">
        <f t="shared" si="20"/>
        <v>1.4869946808510639</v>
      </c>
      <c r="H374" s="34">
        <v>91</v>
      </c>
      <c r="I374" s="36">
        <f t="shared" si="21"/>
        <v>135.31651595744682</v>
      </c>
      <c r="J374" s="36">
        <f t="shared" si="22"/>
        <v>1900.0184840425532</v>
      </c>
      <c r="K374" s="37">
        <v>373377.28285515652</v>
      </c>
      <c r="L374" s="34">
        <v>1</v>
      </c>
      <c r="M374" s="37">
        <f t="shared" si="23"/>
        <v>399968.66261169495</v>
      </c>
      <c r="N374" s="34">
        <v>1</v>
      </c>
      <c r="O374" s="19"/>
    </row>
    <row r="375" spans="1:15" s="20" customFormat="1" ht="15" x14ac:dyDescent="0.25">
      <c r="A375" s="35">
        <v>93905</v>
      </c>
      <c r="B375" s="34" t="s">
        <v>126</v>
      </c>
      <c r="C375" s="36">
        <v>236.7</v>
      </c>
      <c r="D375" s="37">
        <v>131535105</v>
      </c>
      <c r="E375" s="36">
        <v>248.316</v>
      </c>
      <c r="F375" s="38">
        <v>130</v>
      </c>
      <c r="G375" s="45">
        <f t="shared" si="20"/>
        <v>1.8207692307692307</v>
      </c>
      <c r="H375" s="34">
        <v>16</v>
      </c>
      <c r="I375" s="36">
        <f t="shared" si="21"/>
        <v>29.132307692307691</v>
      </c>
      <c r="J375" s="36">
        <f t="shared" si="22"/>
        <v>219.1836923076923</v>
      </c>
      <c r="K375" s="37">
        <v>529708.53670323303</v>
      </c>
      <c r="L375" s="34">
        <v>1</v>
      </c>
      <c r="M375" s="37">
        <f t="shared" si="23"/>
        <v>600113.55596359645</v>
      </c>
      <c r="N375" s="34">
        <v>1</v>
      </c>
      <c r="O375" s="19"/>
    </row>
    <row r="376" spans="1:15" s="20" customFormat="1" ht="15" x14ac:dyDescent="0.25">
      <c r="A376" s="35">
        <v>57916</v>
      </c>
      <c r="B376" s="34" t="s">
        <v>62</v>
      </c>
      <c r="C376" s="36">
        <v>47805.584000000003</v>
      </c>
      <c r="D376" s="37">
        <v>18334798743</v>
      </c>
      <c r="E376" s="36">
        <v>48790.995000000003</v>
      </c>
      <c r="F376" s="38">
        <v>38667</v>
      </c>
      <c r="G376" s="45">
        <f t="shared" si="20"/>
        <v>1.2363406522357567</v>
      </c>
      <c r="H376" s="34">
        <v>463</v>
      </c>
      <c r="I376" s="36">
        <f t="shared" si="21"/>
        <v>572.42572198515541</v>
      </c>
      <c r="J376" s="36">
        <f t="shared" si="22"/>
        <v>48218.569278014846</v>
      </c>
      <c r="K376" s="37">
        <v>375782.43163518183</v>
      </c>
      <c r="L376" s="34">
        <v>1</v>
      </c>
      <c r="M376" s="37">
        <f t="shared" si="23"/>
        <v>380243.5247982298</v>
      </c>
      <c r="N376" s="34">
        <v>1</v>
      </c>
      <c r="O376" s="19"/>
    </row>
    <row r="377" spans="1:15" s="20" customFormat="1" ht="15" x14ac:dyDescent="0.25">
      <c r="A377" s="35">
        <v>161912</v>
      </c>
      <c r="B377" s="34" t="s">
        <v>224</v>
      </c>
      <c r="C377" s="36">
        <v>883.67</v>
      </c>
      <c r="D377" s="37">
        <v>692444550</v>
      </c>
      <c r="E377" s="36">
        <v>910.899</v>
      </c>
      <c r="F377" s="38">
        <v>597</v>
      </c>
      <c r="G377" s="45">
        <f t="shared" si="20"/>
        <v>1.480184254606365</v>
      </c>
      <c r="H377" s="34">
        <v>153</v>
      </c>
      <c r="I377" s="36">
        <f t="shared" si="21"/>
        <v>226.46819095477386</v>
      </c>
      <c r="J377" s="36">
        <f t="shared" si="22"/>
        <v>684.43080904522617</v>
      </c>
      <c r="K377" s="37">
        <v>760177.08878810937</v>
      </c>
      <c r="L377" s="34">
        <v>1</v>
      </c>
      <c r="M377" s="37">
        <f t="shared" si="23"/>
        <v>1011708.621015984</v>
      </c>
      <c r="N377" s="34">
        <v>1</v>
      </c>
      <c r="O377" s="19"/>
    </row>
    <row r="378" spans="1:15" s="20" customFormat="1" ht="15" x14ac:dyDescent="0.25">
      <c r="A378" s="35">
        <v>41902</v>
      </c>
      <c r="B378" s="34" t="s">
        <v>36</v>
      </c>
      <c r="C378" s="36">
        <v>528.56299999999999</v>
      </c>
      <c r="D378" s="37">
        <v>206977887</v>
      </c>
      <c r="E378" s="36">
        <v>506.98100000000005</v>
      </c>
      <c r="F378" s="38">
        <v>282</v>
      </c>
      <c r="G378" s="45">
        <f t="shared" si="20"/>
        <v>1.8743368794326241</v>
      </c>
      <c r="H378" s="34">
        <v>7</v>
      </c>
      <c r="I378" s="36">
        <f t="shared" si="21"/>
        <v>13.120358156028368</v>
      </c>
      <c r="J378" s="36">
        <f t="shared" si="22"/>
        <v>493.86064184397168</v>
      </c>
      <c r="K378" s="37">
        <v>408255.70780759037</v>
      </c>
      <c r="L378" s="34">
        <v>1</v>
      </c>
      <c r="M378" s="37">
        <f t="shared" si="23"/>
        <v>419101.80618400394</v>
      </c>
      <c r="N378" s="34">
        <v>1</v>
      </c>
      <c r="O378" s="19"/>
    </row>
    <row r="379" spans="1:15" s="20" customFormat="1" ht="15" x14ac:dyDescent="0.25">
      <c r="A379" s="35">
        <v>166904</v>
      </c>
      <c r="B379" s="34" t="s">
        <v>230</v>
      </c>
      <c r="C379" s="36">
        <v>2098.2080000000001</v>
      </c>
      <c r="D379" s="37">
        <v>877276031</v>
      </c>
      <c r="E379" s="36">
        <v>2142.7800000000002</v>
      </c>
      <c r="F379" s="38">
        <v>1542</v>
      </c>
      <c r="G379" s="45">
        <f t="shared" si="20"/>
        <v>1.3607055771725034</v>
      </c>
      <c r="H379" s="34">
        <v>35</v>
      </c>
      <c r="I379" s="36">
        <f t="shared" si="21"/>
        <v>47.624695201037618</v>
      </c>
      <c r="J379" s="36">
        <f t="shared" si="22"/>
        <v>2095.1553047989628</v>
      </c>
      <c r="K379" s="37">
        <v>409410.21990124974</v>
      </c>
      <c r="L379" s="34">
        <v>1</v>
      </c>
      <c r="M379" s="37">
        <f t="shared" si="23"/>
        <v>418716.46888924902</v>
      </c>
      <c r="N379" s="34">
        <v>1</v>
      </c>
      <c r="O379" s="19"/>
    </row>
    <row r="380" spans="1:15" s="20" customFormat="1" ht="15" x14ac:dyDescent="0.25">
      <c r="A380" s="35">
        <v>69901</v>
      </c>
      <c r="B380" s="34" t="s">
        <v>84</v>
      </c>
      <c r="C380" s="36">
        <v>502.33300000000003</v>
      </c>
      <c r="D380" s="37">
        <v>293106741</v>
      </c>
      <c r="E380" s="36">
        <v>485.61400000000003</v>
      </c>
      <c r="F380" s="38">
        <v>259</v>
      </c>
      <c r="G380" s="45">
        <f t="shared" si="20"/>
        <v>1.9395096525096527</v>
      </c>
      <c r="H380" s="34">
        <v>9</v>
      </c>
      <c r="I380" s="36">
        <f t="shared" si="21"/>
        <v>17.455586872586874</v>
      </c>
      <c r="J380" s="36">
        <f t="shared" si="22"/>
        <v>468.15841312741316</v>
      </c>
      <c r="K380" s="37">
        <v>603579.67645084369</v>
      </c>
      <c r="L380" s="34">
        <v>1</v>
      </c>
      <c r="M380" s="37">
        <f t="shared" si="23"/>
        <v>626084.53203259769</v>
      </c>
      <c r="N380" s="34">
        <v>1</v>
      </c>
      <c r="O380" s="19"/>
    </row>
    <row r="381" spans="1:15" s="20" customFormat="1" ht="15" x14ac:dyDescent="0.25">
      <c r="A381" s="35">
        <v>199901</v>
      </c>
      <c r="B381" s="34" t="s">
        <v>288</v>
      </c>
      <c r="C381" s="36">
        <v>17711.113000000001</v>
      </c>
      <c r="D381" s="37">
        <v>7014827568</v>
      </c>
      <c r="E381" s="36">
        <v>17783.462</v>
      </c>
      <c r="F381" s="38">
        <v>15295</v>
      </c>
      <c r="G381" s="45">
        <f t="shared" si="20"/>
        <v>1.1579675057208239</v>
      </c>
      <c r="H381" s="34">
        <v>227</v>
      </c>
      <c r="I381" s="36">
        <f t="shared" si="21"/>
        <v>262.85862379862704</v>
      </c>
      <c r="J381" s="36">
        <f t="shared" si="22"/>
        <v>17520.603376201372</v>
      </c>
      <c r="K381" s="37">
        <v>394457.92770833935</v>
      </c>
      <c r="L381" s="34">
        <v>1</v>
      </c>
      <c r="M381" s="37">
        <f t="shared" si="23"/>
        <v>400375.91271133948</v>
      </c>
      <c r="N381" s="34">
        <v>1</v>
      </c>
      <c r="O381" s="19"/>
    </row>
    <row r="382" spans="1:15" s="20" customFormat="1" ht="15" x14ac:dyDescent="0.25">
      <c r="A382" s="35">
        <v>246909</v>
      </c>
      <c r="B382" s="34" t="s">
        <v>341</v>
      </c>
      <c r="C382" s="36">
        <v>55338.59</v>
      </c>
      <c r="D382" s="37">
        <v>27243818755</v>
      </c>
      <c r="E382" s="36">
        <v>56578.991000000002</v>
      </c>
      <c r="F382" s="38">
        <v>47653</v>
      </c>
      <c r="G382" s="45">
        <f t="shared" si="20"/>
        <v>1.1612823956519001</v>
      </c>
      <c r="H382" s="34">
        <v>462</v>
      </c>
      <c r="I382" s="36">
        <f t="shared" si="21"/>
        <v>536.51246679117787</v>
      </c>
      <c r="J382" s="36">
        <f t="shared" si="22"/>
        <v>56042.478533208821</v>
      </c>
      <c r="K382" s="37">
        <v>481518.28573613125</v>
      </c>
      <c r="L382" s="34">
        <v>1</v>
      </c>
      <c r="M382" s="37">
        <f t="shared" si="23"/>
        <v>486128.01339355932</v>
      </c>
      <c r="N382" s="34">
        <v>1</v>
      </c>
      <c r="O382" s="19"/>
    </row>
    <row r="383" spans="1:15" s="20" customFormat="1" ht="15" x14ac:dyDescent="0.25">
      <c r="A383" s="35">
        <v>75908</v>
      </c>
      <c r="B383" s="34" t="s">
        <v>94</v>
      </c>
      <c r="C383" s="36">
        <v>455.29399999999998</v>
      </c>
      <c r="D383" s="37">
        <v>297828688</v>
      </c>
      <c r="E383" s="36">
        <v>441.39600000000002</v>
      </c>
      <c r="F383" s="38">
        <v>287</v>
      </c>
      <c r="G383" s="45">
        <f t="shared" si="20"/>
        <v>1.5863902439024389</v>
      </c>
      <c r="H383" s="34">
        <v>84</v>
      </c>
      <c r="I383" s="36">
        <f t="shared" si="21"/>
        <v>133.25678048780486</v>
      </c>
      <c r="J383" s="36">
        <f t="shared" si="22"/>
        <v>308.13921951219515</v>
      </c>
      <c r="K383" s="37">
        <v>674742.60754515219</v>
      </c>
      <c r="L383" s="34">
        <v>1</v>
      </c>
      <c r="M383" s="37">
        <f t="shared" si="23"/>
        <v>966539.37292202725</v>
      </c>
      <c r="N383" s="34">
        <v>1</v>
      </c>
      <c r="O383" s="19"/>
    </row>
    <row r="384" spans="1:15" s="20" customFormat="1" ht="15" x14ac:dyDescent="0.25">
      <c r="A384" s="35">
        <v>139908</v>
      </c>
      <c r="B384" s="34" t="s">
        <v>411</v>
      </c>
      <c r="C384" s="36">
        <v>281.428</v>
      </c>
      <c r="D384" s="37">
        <v>111819735</v>
      </c>
      <c r="E384" s="36">
        <v>270.55099999999999</v>
      </c>
      <c r="F384" s="38">
        <v>155</v>
      </c>
      <c r="G384" s="45">
        <f t="shared" si="20"/>
        <v>1.8156645161290323</v>
      </c>
      <c r="H384" s="34">
        <v>18</v>
      </c>
      <c r="I384" s="36">
        <f t="shared" si="21"/>
        <v>32.681961290322583</v>
      </c>
      <c r="J384" s="36">
        <f t="shared" si="22"/>
        <v>237.8690387096774</v>
      </c>
      <c r="K384" s="37">
        <v>413303.72092507512</v>
      </c>
      <c r="L384" s="34">
        <v>1</v>
      </c>
      <c r="M384" s="37">
        <f t="shared" si="23"/>
        <v>470089.48960557074</v>
      </c>
      <c r="N384" s="34">
        <v>1</v>
      </c>
      <c r="O384" s="19"/>
    </row>
    <row r="385" spans="1:15" s="20" customFormat="1" ht="15" x14ac:dyDescent="0.25">
      <c r="A385" s="35">
        <v>237905</v>
      </c>
      <c r="B385" s="34" t="s">
        <v>458</v>
      </c>
      <c r="C385" s="36">
        <v>3153.1729999999998</v>
      </c>
      <c r="D385" s="37">
        <v>1060393825</v>
      </c>
      <c r="E385" s="36">
        <v>3261.9290000000001</v>
      </c>
      <c r="F385" s="38">
        <v>2243</v>
      </c>
      <c r="G385" s="45">
        <f t="shared" si="20"/>
        <v>1.4057837717342843</v>
      </c>
      <c r="H385" s="34">
        <v>35</v>
      </c>
      <c r="I385" s="36">
        <f t="shared" si="21"/>
        <v>49.202432010699951</v>
      </c>
      <c r="J385" s="36">
        <f t="shared" si="22"/>
        <v>3212.7265679893003</v>
      </c>
      <c r="K385" s="37">
        <v>325081.82274966745</v>
      </c>
      <c r="L385" s="34">
        <v>1</v>
      </c>
      <c r="M385" s="37">
        <f t="shared" si="23"/>
        <v>330060.40276364144</v>
      </c>
      <c r="N385" s="34">
        <v>1</v>
      </c>
      <c r="O385" s="19"/>
    </row>
    <row r="386" spans="1:15" s="20" customFormat="1" ht="15" x14ac:dyDescent="0.25">
      <c r="A386" s="35">
        <v>128903</v>
      </c>
      <c r="B386" s="34" t="s">
        <v>179</v>
      </c>
      <c r="C386" s="36">
        <v>481.12200000000001</v>
      </c>
      <c r="D386" s="37">
        <v>562675068</v>
      </c>
      <c r="E386" s="36">
        <v>518.57799999999997</v>
      </c>
      <c r="F386" s="38">
        <v>303</v>
      </c>
      <c r="G386" s="45">
        <f t="shared" si="20"/>
        <v>1.5878613861386139</v>
      </c>
      <c r="H386" s="34">
        <v>7</v>
      </c>
      <c r="I386" s="36">
        <f t="shared" si="21"/>
        <v>11.115029702970297</v>
      </c>
      <c r="J386" s="36">
        <f t="shared" si="22"/>
        <v>507.4629702970297</v>
      </c>
      <c r="K386" s="37">
        <v>1085034.590746233</v>
      </c>
      <c r="L386" s="34">
        <v>1</v>
      </c>
      <c r="M386" s="37">
        <f t="shared" si="23"/>
        <v>1108800.2493475601</v>
      </c>
      <c r="N386" s="34">
        <v>1</v>
      </c>
      <c r="O386" s="19"/>
    </row>
    <row r="387" spans="1:15" s="20" customFormat="1" ht="15" x14ac:dyDescent="0.25">
      <c r="A387" s="35">
        <v>232902</v>
      </c>
      <c r="B387" s="34" t="s">
        <v>423</v>
      </c>
      <c r="C387" s="36">
        <v>928.18899999999996</v>
      </c>
      <c r="D387" s="37">
        <v>319446844</v>
      </c>
      <c r="E387" s="36">
        <v>932.31700000000001</v>
      </c>
      <c r="F387" s="38">
        <v>502</v>
      </c>
      <c r="G387" s="45">
        <f t="shared" si="20"/>
        <v>1.8489820717131473</v>
      </c>
      <c r="H387" s="34">
        <v>39</v>
      </c>
      <c r="I387" s="36">
        <f t="shared" si="21"/>
        <v>72.110300796812751</v>
      </c>
      <c r="J387" s="36">
        <f t="shared" si="22"/>
        <v>860.20669920318721</v>
      </c>
      <c r="K387" s="37">
        <v>342637.58356867888</v>
      </c>
      <c r="L387" s="34">
        <v>1</v>
      </c>
      <c r="M387" s="37">
        <f t="shared" si="23"/>
        <v>371360.56286925555</v>
      </c>
      <c r="N387" s="34">
        <v>1</v>
      </c>
      <c r="O387" s="19"/>
    </row>
    <row r="388" spans="1:15" s="20" customFormat="1" ht="15" x14ac:dyDescent="0.25">
      <c r="A388" s="35">
        <v>123913</v>
      </c>
      <c r="B388" s="34" t="s">
        <v>173</v>
      </c>
      <c r="C388" s="36">
        <v>660.77200000000005</v>
      </c>
      <c r="D388" s="37">
        <v>574587959</v>
      </c>
      <c r="E388" s="36">
        <v>751.57400000000007</v>
      </c>
      <c r="F388" s="38">
        <v>363</v>
      </c>
      <c r="G388" s="45">
        <f t="shared" si="20"/>
        <v>1.8203085399449037</v>
      </c>
      <c r="H388" s="34">
        <v>323</v>
      </c>
      <c r="I388" s="36">
        <f t="shared" si="21"/>
        <v>587.9596584022039</v>
      </c>
      <c r="J388" s="36">
        <f t="shared" si="22"/>
        <v>163.61434159779617</v>
      </c>
      <c r="K388" s="37">
        <v>764512.82109279989</v>
      </c>
      <c r="L388" s="34">
        <v>1</v>
      </c>
      <c r="M388" s="37">
        <f t="shared" si="23"/>
        <v>3511843.4813769376</v>
      </c>
      <c r="N388" s="34">
        <v>1</v>
      </c>
      <c r="O388" s="19"/>
    </row>
    <row r="389" spans="1:15" s="20" customFormat="1" ht="15" x14ac:dyDescent="0.25">
      <c r="A389" s="35">
        <v>169911</v>
      </c>
      <c r="B389" s="34" t="s">
        <v>238</v>
      </c>
      <c r="C389" s="36">
        <v>391.06700000000001</v>
      </c>
      <c r="D389" s="37">
        <v>240715057</v>
      </c>
      <c r="E389" s="36">
        <v>409.94499999999999</v>
      </c>
      <c r="F389" s="38">
        <v>240</v>
      </c>
      <c r="G389" s="45">
        <f t="shared" si="20"/>
        <v>1.6294458333333333</v>
      </c>
      <c r="H389" s="34">
        <v>22</v>
      </c>
      <c r="I389" s="36">
        <f t="shared" si="21"/>
        <v>35.847808333333333</v>
      </c>
      <c r="J389" s="36">
        <f t="shared" si="22"/>
        <v>374.09719166666667</v>
      </c>
      <c r="K389" s="37">
        <v>587188.66433302034</v>
      </c>
      <c r="L389" s="34">
        <v>1</v>
      </c>
      <c r="M389" s="37">
        <f t="shared" si="23"/>
        <v>643455.93167265819</v>
      </c>
      <c r="N389" s="34">
        <v>1</v>
      </c>
      <c r="O389" s="19"/>
    </row>
    <row r="390" spans="1:15" s="20" customFormat="1" ht="15" x14ac:dyDescent="0.25">
      <c r="A390" s="35">
        <v>14908</v>
      </c>
      <c r="B390" s="34" t="s">
        <v>7</v>
      </c>
      <c r="C390" s="36">
        <v>1971.4369999999999</v>
      </c>
      <c r="D390" s="37">
        <v>694491697</v>
      </c>
      <c r="E390" s="36">
        <v>2008.24</v>
      </c>
      <c r="F390" s="38">
        <v>1655</v>
      </c>
      <c r="G390" s="45">
        <f t="shared" si="20"/>
        <v>1.1912006042296073</v>
      </c>
      <c r="H390" s="34">
        <v>234</v>
      </c>
      <c r="I390" s="36">
        <f t="shared" si="21"/>
        <v>278.74094138972811</v>
      </c>
      <c r="J390" s="36">
        <f t="shared" si="22"/>
        <v>1729.499058610272</v>
      </c>
      <c r="K390" s="37">
        <v>345821.06570927775</v>
      </c>
      <c r="L390" s="34">
        <v>1</v>
      </c>
      <c r="M390" s="37">
        <f t="shared" si="23"/>
        <v>401556.56260261533</v>
      </c>
      <c r="N390" s="34">
        <v>1</v>
      </c>
      <c r="O390" s="19"/>
    </row>
    <row r="391" spans="1:15" s="20" customFormat="1" ht="15" x14ac:dyDescent="0.25">
      <c r="A391" s="35">
        <v>203901</v>
      </c>
      <c r="B391" s="34" t="s">
        <v>292</v>
      </c>
      <c r="C391" s="36">
        <v>1183.992</v>
      </c>
      <c r="D391" s="37">
        <v>499416585</v>
      </c>
      <c r="E391" s="36">
        <v>1246.7809999999999</v>
      </c>
      <c r="F391" s="38">
        <v>729</v>
      </c>
      <c r="G391" s="45">
        <f t="shared" si="20"/>
        <v>1.6241316872427982</v>
      </c>
      <c r="H391" s="34">
        <v>3</v>
      </c>
      <c r="I391" s="36">
        <f t="shared" si="21"/>
        <v>4.8723950617283949</v>
      </c>
      <c r="J391" s="36">
        <f t="shared" si="22"/>
        <v>1241.9086049382715</v>
      </c>
      <c r="K391" s="37">
        <v>400564.80247934483</v>
      </c>
      <c r="L391" s="34">
        <v>1</v>
      </c>
      <c r="M391" s="37">
        <f t="shared" si="23"/>
        <v>402136.34321732016</v>
      </c>
      <c r="N391" s="34">
        <v>1</v>
      </c>
      <c r="O391" s="19"/>
    </row>
    <row r="392" spans="1:15" s="20" customFormat="1" ht="15" x14ac:dyDescent="0.25">
      <c r="A392" s="35">
        <v>214902</v>
      </c>
      <c r="B392" s="34" t="s">
        <v>306</v>
      </c>
      <c r="C392" s="36">
        <v>432.87799999999999</v>
      </c>
      <c r="D392" s="37">
        <v>182502255</v>
      </c>
      <c r="E392" s="36">
        <v>421.71300000000002</v>
      </c>
      <c r="F392" s="38">
        <v>249</v>
      </c>
      <c r="G392" s="45">
        <f t="shared" si="20"/>
        <v>1.7384658634538153</v>
      </c>
      <c r="H392" s="34">
        <v>43</v>
      </c>
      <c r="I392" s="36">
        <f t="shared" si="21"/>
        <v>74.754032128514055</v>
      </c>
      <c r="J392" s="36">
        <f t="shared" si="22"/>
        <v>346.95896787148598</v>
      </c>
      <c r="K392" s="37">
        <v>432764.11919955036</v>
      </c>
      <c r="L392" s="34">
        <v>1</v>
      </c>
      <c r="M392" s="37">
        <f t="shared" si="23"/>
        <v>526005.29716700979</v>
      </c>
      <c r="N392" s="34">
        <v>1</v>
      </c>
      <c r="O392" s="19"/>
    </row>
    <row r="393" spans="1:15" s="20" customFormat="1" ht="15" x14ac:dyDescent="0.25">
      <c r="A393" s="35">
        <v>105902</v>
      </c>
      <c r="B393" s="34" t="s">
        <v>145</v>
      </c>
      <c r="C393" s="36">
        <v>9752.7749999999996</v>
      </c>
      <c r="D393" s="37">
        <v>4398511925</v>
      </c>
      <c r="E393" s="36">
        <v>9594.4989999999998</v>
      </c>
      <c r="F393" s="38">
        <v>7855</v>
      </c>
      <c r="G393" s="45">
        <f t="shared" si="20"/>
        <v>1.2416008911521323</v>
      </c>
      <c r="H393" s="34">
        <v>38</v>
      </c>
      <c r="I393" s="36">
        <f t="shared" si="21"/>
        <v>47.180833863781032</v>
      </c>
      <c r="J393" s="36">
        <f t="shared" si="22"/>
        <v>9547.3181661362196</v>
      </c>
      <c r="K393" s="37">
        <v>458441.02177716629</v>
      </c>
      <c r="L393" s="34">
        <v>1</v>
      </c>
      <c r="M393" s="37">
        <f t="shared" si="23"/>
        <v>460706.54067037016</v>
      </c>
      <c r="N393" s="34">
        <v>1</v>
      </c>
      <c r="O393" s="19"/>
    </row>
    <row r="394" spans="1:15" s="20" customFormat="1" ht="15" x14ac:dyDescent="0.25">
      <c r="A394" s="35">
        <v>58909</v>
      </c>
      <c r="B394" s="34" t="s">
        <v>67</v>
      </c>
      <c r="C394" s="36">
        <v>419.67599999999999</v>
      </c>
      <c r="D394" s="37">
        <v>816439995</v>
      </c>
      <c r="E394" s="36">
        <v>349.05900000000003</v>
      </c>
      <c r="F394" s="38">
        <v>249</v>
      </c>
      <c r="G394" s="45">
        <f t="shared" si="20"/>
        <v>1.68544578313253</v>
      </c>
      <c r="H394" s="34">
        <v>93</v>
      </c>
      <c r="I394" s="36">
        <f t="shared" si="21"/>
        <v>156.7464578313253</v>
      </c>
      <c r="J394" s="36">
        <f t="shared" si="22"/>
        <v>192.31254216867472</v>
      </c>
      <c r="K394" s="37">
        <v>2338974.1992041459</v>
      </c>
      <c r="L394" s="34">
        <v>1</v>
      </c>
      <c r="M394" s="37">
        <f t="shared" si="23"/>
        <v>4245380.9085624358</v>
      </c>
      <c r="N394" s="34">
        <v>1</v>
      </c>
      <c r="O394" s="19"/>
    </row>
    <row r="395" spans="1:15" s="20" customFormat="1" ht="15" x14ac:dyDescent="0.25">
      <c r="A395" s="35">
        <v>182904</v>
      </c>
      <c r="B395" s="34" t="s">
        <v>260</v>
      </c>
      <c r="C395" s="36">
        <v>726.68100000000004</v>
      </c>
      <c r="D395" s="37">
        <v>276312311</v>
      </c>
      <c r="E395" s="36">
        <v>734.89600000000007</v>
      </c>
      <c r="F395" s="38">
        <v>475</v>
      </c>
      <c r="G395" s="45">
        <f t="shared" si="20"/>
        <v>1.5298547368421054</v>
      </c>
      <c r="H395" s="34">
        <v>71</v>
      </c>
      <c r="I395" s="36">
        <f t="shared" si="21"/>
        <v>108.61968631578948</v>
      </c>
      <c r="J395" s="36">
        <f t="shared" si="22"/>
        <v>626.27631368421055</v>
      </c>
      <c r="K395" s="37">
        <v>375988.31807493843</v>
      </c>
      <c r="L395" s="34">
        <v>1</v>
      </c>
      <c r="M395" s="37">
        <f t="shared" si="23"/>
        <v>441198.72484803235</v>
      </c>
      <c r="N395" s="34">
        <v>1</v>
      </c>
      <c r="O395" s="19"/>
    </row>
    <row r="396" spans="1:15" s="20" customFormat="1" ht="15" x14ac:dyDescent="0.25">
      <c r="A396" s="35">
        <v>207901</v>
      </c>
      <c r="B396" s="34" t="s">
        <v>295</v>
      </c>
      <c r="C396" s="36">
        <v>952.57399999999996</v>
      </c>
      <c r="D396" s="37">
        <v>337128818</v>
      </c>
      <c r="E396" s="36">
        <v>989.11700000000008</v>
      </c>
      <c r="F396" s="38">
        <v>568</v>
      </c>
      <c r="G396" s="45">
        <f t="shared" si="20"/>
        <v>1.6770669014084507</v>
      </c>
      <c r="H396" s="34">
        <v>5</v>
      </c>
      <c r="I396" s="36">
        <f t="shared" si="21"/>
        <v>8.3853345070422538</v>
      </c>
      <c r="J396" s="36">
        <f t="shared" si="22"/>
        <v>980.73166549295786</v>
      </c>
      <c r="K396" s="37">
        <v>340838.1596919272</v>
      </c>
      <c r="L396" s="34">
        <v>1</v>
      </c>
      <c r="M396" s="37">
        <f t="shared" si="23"/>
        <v>343752.35333157575</v>
      </c>
      <c r="N396" s="34">
        <v>1</v>
      </c>
      <c r="O396" s="19"/>
    </row>
    <row r="397" spans="1:15" s="20" customFormat="1" ht="15" x14ac:dyDescent="0.25">
      <c r="A397" s="35">
        <v>75903</v>
      </c>
      <c r="B397" s="34" t="s">
        <v>92</v>
      </c>
      <c r="C397" s="36">
        <v>1058.8409999999999</v>
      </c>
      <c r="D397" s="37">
        <v>417233297</v>
      </c>
      <c r="E397" s="36">
        <v>1018.7120000000001</v>
      </c>
      <c r="F397" s="38">
        <v>695</v>
      </c>
      <c r="G397" s="45">
        <f t="shared" si="20"/>
        <v>1.5235122302158273</v>
      </c>
      <c r="H397" s="34">
        <v>40</v>
      </c>
      <c r="I397" s="36">
        <f t="shared" si="21"/>
        <v>60.940489208633089</v>
      </c>
      <c r="J397" s="36">
        <f t="shared" si="22"/>
        <v>957.77151079136706</v>
      </c>
      <c r="K397" s="37">
        <v>409569.43375556578</v>
      </c>
      <c r="L397" s="34">
        <v>1</v>
      </c>
      <c r="M397" s="37">
        <f t="shared" si="23"/>
        <v>435629.26261531556</v>
      </c>
      <c r="N397" s="34">
        <v>1</v>
      </c>
      <c r="O397" s="19"/>
    </row>
    <row r="398" spans="1:15" s="20" customFormat="1" ht="15" x14ac:dyDescent="0.25">
      <c r="A398" s="35">
        <v>94901</v>
      </c>
      <c r="B398" s="34" t="s">
        <v>402</v>
      </c>
      <c r="C398" s="36">
        <v>8899.3130000000001</v>
      </c>
      <c r="D398" s="37">
        <v>2878488425</v>
      </c>
      <c r="E398" s="36">
        <v>8760.7849999999999</v>
      </c>
      <c r="F398" s="38">
        <v>7461</v>
      </c>
      <c r="G398" s="45">
        <f t="shared" si="20"/>
        <v>1.1927775097171962</v>
      </c>
      <c r="H398" s="34">
        <v>60</v>
      </c>
      <c r="I398" s="36">
        <f t="shared" si="21"/>
        <v>71.566650583031773</v>
      </c>
      <c r="J398" s="36">
        <f t="shared" si="22"/>
        <v>8689.2183494169676</v>
      </c>
      <c r="K398" s="37">
        <v>328565.12572788855</v>
      </c>
      <c r="L398" s="34">
        <v>1</v>
      </c>
      <c r="M398" s="37">
        <f t="shared" si="23"/>
        <v>331271.27311665978</v>
      </c>
      <c r="N398" s="34">
        <v>1</v>
      </c>
      <c r="O398" s="19"/>
    </row>
    <row r="399" spans="1:15" s="20" customFormat="1" ht="15" x14ac:dyDescent="0.25">
      <c r="A399" s="35">
        <v>83903</v>
      </c>
      <c r="B399" s="34" t="s">
        <v>103</v>
      </c>
      <c r="C399" s="36">
        <v>3511.317</v>
      </c>
      <c r="D399" s="37">
        <v>3717203982</v>
      </c>
      <c r="E399" s="36">
        <v>3738.3410000000003</v>
      </c>
      <c r="F399" s="38">
        <v>2820</v>
      </c>
      <c r="G399" s="45">
        <f t="shared" ref="G399:G461" si="24">C399/F399</f>
        <v>1.2451478723404255</v>
      </c>
      <c r="H399" s="34">
        <v>10</v>
      </c>
      <c r="I399" s="36">
        <f t="shared" ref="I399:I461" si="25">G399*H399</f>
        <v>12.451478723404254</v>
      </c>
      <c r="J399" s="36">
        <f t="shared" ref="J399:J461" si="26">IF(E399-I399&gt;0,E399-I399,((F399-H399)*G399))</f>
        <v>3725.889521276596</v>
      </c>
      <c r="K399" s="37">
        <v>994345.88283947331</v>
      </c>
      <c r="L399" s="34">
        <v>1</v>
      </c>
      <c r="M399" s="37">
        <f t="shared" ref="M399:M461" si="27">D399/J399</f>
        <v>997668.8682723958</v>
      </c>
      <c r="N399" s="34">
        <v>1</v>
      </c>
      <c r="O399" s="19"/>
    </row>
    <row r="400" spans="1:15" s="20" customFormat="1" ht="15" x14ac:dyDescent="0.25">
      <c r="A400" s="35">
        <v>101924</v>
      </c>
      <c r="B400" s="34" t="s">
        <v>138</v>
      </c>
      <c r="C400" s="36">
        <v>10450.994000000001</v>
      </c>
      <c r="D400" s="37">
        <v>5476667046</v>
      </c>
      <c r="E400" s="36">
        <v>10824.058000000001</v>
      </c>
      <c r="F400" s="38">
        <v>8330</v>
      </c>
      <c r="G400" s="45">
        <f t="shared" si="24"/>
        <v>1.2546211284513806</v>
      </c>
      <c r="H400" s="34">
        <v>106</v>
      </c>
      <c r="I400" s="36">
        <f t="shared" si="25"/>
        <v>132.98983961584634</v>
      </c>
      <c r="J400" s="36">
        <f t="shared" si="26"/>
        <v>10691.068160384155</v>
      </c>
      <c r="K400" s="37">
        <v>505971.70174069644</v>
      </c>
      <c r="L400" s="34">
        <v>1</v>
      </c>
      <c r="M400" s="37">
        <f t="shared" si="27"/>
        <v>512265.65613844246</v>
      </c>
      <c r="N400" s="34">
        <v>1</v>
      </c>
      <c r="O400" s="19"/>
    </row>
    <row r="401" spans="1:15" s="20" customFormat="1" ht="15" x14ac:dyDescent="0.25">
      <c r="A401" s="35">
        <v>143903</v>
      </c>
      <c r="B401" s="34" t="s">
        <v>197</v>
      </c>
      <c r="C401" s="36">
        <v>859.65099999999995</v>
      </c>
      <c r="D401" s="37">
        <v>739452988</v>
      </c>
      <c r="E401" s="36">
        <v>849.36099999999999</v>
      </c>
      <c r="F401" s="38">
        <v>576</v>
      </c>
      <c r="G401" s="45">
        <f t="shared" si="24"/>
        <v>1.4924496527777777</v>
      </c>
      <c r="H401" s="34">
        <v>31</v>
      </c>
      <c r="I401" s="36">
        <f t="shared" si="25"/>
        <v>46.265939236111109</v>
      </c>
      <c r="J401" s="36">
        <f t="shared" si="26"/>
        <v>803.09506076388891</v>
      </c>
      <c r="K401" s="37">
        <v>870599.17749932013</v>
      </c>
      <c r="L401" s="34">
        <v>1</v>
      </c>
      <c r="M401" s="37">
        <f t="shared" si="27"/>
        <v>920753.99803436245</v>
      </c>
      <c r="N401" s="34">
        <v>1</v>
      </c>
      <c r="O401" s="19"/>
    </row>
    <row r="402" spans="1:15" s="20" customFormat="1" ht="15" x14ac:dyDescent="0.25">
      <c r="A402" s="35">
        <v>115902</v>
      </c>
      <c r="B402" s="34" t="s">
        <v>406</v>
      </c>
      <c r="C402" s="36">
        <v>291.29599999999999</v>
      </c>
      <c r="D402" s="37">
        <v>102985967</v>
      </c>
      <c r="E402" s="36">
        <v>277</v>
      </c>
      <c r="F402" s="38">
        <v>123</v>
      </c>
      <c r="G402" s="45">
        <f t="shared" si="24"/>
        <v>2.3682601626016258</v>
      </c>
      <c r="H402" s="34">
        <v>10</v>
      </c>
      <c r="I402" s="36">
        <f t="shared" si="25"/>
        <v>23.682601626016258</v>
      </c>
      <c r="J402" s="36">
        <f t="shared" si="26"/>
        <v>253.31739837398374</v>
      </c>
      <c r="K402" s="37">
        <v>371790.49458483752</v>
      </c>
      <c r="L402" s="34">
        <v>1</v>
      </c>
      <c r="M402" s="37">
        <f t="shared" si="27"/>
        <v>406549.12635711359</v>
      </c>
      <c r="N402" s="34">
        <v>1</v>
      </c>
      <c r="O402" s="19"/>
    </row>
    <row r="403" spans="1:15" s="20" customFormat="1" ht="15" x14ac:dyDescent="0.25">
      <c r="A403" s="35">
        <v>23902</v>
      </c>
      <c r="B403" s="34" t="s">
        <v>379</v>
      </c>
      <c r="C403" s="36">
        <v>331.62400000000002</v>
      </c>
      <c r="D403" s="37">
        <v>154628625</v>
      </c>
      <c r="E403" s="36">
        <v>361.13900000000001</v>
      </c>
      <c r="F403" s="38">
        <v>176</v>
      </c>
      <c r="G403" s="45">
        <f t="shared" si="24"/>
        <v>1.8842272727272729</v>
      </c>
      <c r="H403" s="34">
        <v>21</v>
      </c>
      <c r="I403" s="36">
        <f t="shared" si="25"/>
        <v>39.56877272727273</v>
      </c>
      <c r="J403" s="36">
        <f t="shared" si="26"/>
        <v>321.57022727272727</v>
      </c>
      <c r="K403" s="37">
        <v>428169.27831112122</v>
      </c>
      <c r="L403" s="34">
        <v>1</v>
      </c>
      <c r="M403" s="37">
        <f t="shared" si="27"/>
        <v>480854.91717135167</v>
      </c>
      <c r="N403" s="34">
        <v>1</v>
      </c>
      <c r="O403" s="19"/>
    </row>
    <row r="404" spans="1:15" s="20" customFormat="1" ht="15" x14ac:dyDescent="0.25">
      <c r="A404" s="35">
        <v>49909</v>
      </c>
      <c r="B404" s="34" t="s">
        <v>54</v>
      </c>
      <c r="C404" s="36">
        <v>127.429</v>
      </c>
      <c r="D404" s="37">
        <v>113480019</v>
      </c>
      <c r="E404" s="36">
        <v>126.42</v>
      </c>
      <c r="F404" s="38">
        <v>71</v>
      </c>
      <c r="G404" s="45">
        <f t="shared" si="24"/>
        <v>1.7947746478873239</v>
      </c>
      <c r="H404" s="34">
        <v>42</v>
      </c>
      <c r="I404" s="36">
        <f t="shared" si="25"/>
        <v>75.380535211267599</v>
      </c>
      <c r="J404" s="36">
        <f t="shared" si="26"/>
        <v>51.039464788732403</v>
      </c>
      <c r="K404" s="37">
        <v>897642.92833412439</v>
      </c>
      <c r="L404" s="34">
        <v>1</v>
      </c>
      <c r="M404" s="37">
        <f t="shared" si="27"/>
        <v>2223377.9188266904</v>
      </c>
      <c r="N404" s="34">
        <v>1</v>
      </c>
      <c r="O404" s="19"/>
    </row>
    <row r="405" spans="1:15" s="20" customFormat="1" ht="15" x14ac:dyDescent="0.25">
      <c r="A405" s="35">
        <v>249908</v>
      </c>
      <c r="B405" s="34" t="s">
        <v>349</v>
      </c>
      <c r="C405" s="36">
        <v>440.03500000000003</v>
      </c>
      <c r="D405" s="37">
        <v>373887025</v>
      </c>
      <c r="E405" s="36">
        <v>379.40800000000002</v>
      </c>
      <c r="F405" s="38">
        <v>260</v>
      </c>
      <c r="G405" s="45">
        <f t="shared" si="24"/>
        <v>1.6924423076923079</v>
      </c>
      <c r="H405" s="34">
        <v>26</v>
      </c>
      <c r="I405" s="36">
        <f t="shared" si="25"/>
        <v>44.003500000000003</v>
      </c>
      <c r="J405" s="36">
        <f t="shared" si="26"/>
        <v>335.40449999999998</v>
      </c>
      <c r="K405" s="37">
        <v>985448.44863576943</v>
      </c>
      <c r="L405" s="34">
        <v>1</v>
      </c>
      <c r="M405" s="37">
        <f t="shared" si="27"/>
        <v>1114734.6711209898</v>
      </c>
      <c r="N405" s="34">
        <v>1</v>
      </c>
      <c r="O405" s="19"/>
    </row>
    <row r="406" spans="1:15" s="20" customFormat="1" ht="15" x14ac:dyDescent="0.25">
      <c r="A406" s="35">
        <v>26903</v>
      </c>
      <c r="B406" s="34" t="s">
        <v>464</v>
      </c>
      <c r="C406" s="36">
        <v>791.51800000000003</v>
      </c>
      <c r="D406" s="37">
        <v>287889446</v>
      </c>
      <c r="E406" s="36">
        <v>848.63300000000004</v>
      </c>
      <c r="F406" s="38">
        <v>505</v>
      </c>
      <c r="G406" s="45">
        <f t="shared" si="24"/>
        <v>1.5673623762376239</v>
      </c>
      <c r="H406" s="34">
        <v>38</v>
      </c>
      <c r="I406" s="36">
        <f t="shared" si="25"/>
        <v>59.559770297029708</v>
      </c>
      <c r="J406" s="36">
        <f t="shared" si="26"/>
        <v>789.07322970297037</v>
      </c>
      <c r="K406" s="37">
        <v>339239.04208297341</v>
      </c>
      <c r="L406" s="34">
        <v>1</v>
      </c>
      <c r="M406" s="37">
        <f t="shared" si="27"/>
        <v>364845.0297932041</v>
      </c>
      <c r="N406" s="34">
        <v>1</v>
      </c>
      <c r="O406" s="19"/>
    </row>
    <row r="407" spans="1:15" s="20" customFormat="1" ht="15" x14ac:dyDescent="0.25">
      <c r="A407" s="35">
        <v>208902</v>
      </c>
      <c r="B407" s="34" t="s">
        <v>297</v>
      </c>
      <c r="C407" s="36">
        <v>3589.904</v>
      </c>
      <c r="D407" s="37">
        <v>2671461055</v>
      </c>
      <c r="E407" s="36">
        <v>3588.808</v>
      </c>
      <c r="F407" s="38">
        <v>2826</v>
      </c>
      <c r="G407" s="45">
        <f t="shared" si="24"/>
        <v>1.2703128096249114</v>
      </c>
      <c r="H407" s="34">
        <v>11</v>
      </c>
      <c r="I407" s="36">
        <f t="shared" si="25"/>
        <v>13.973440905874027</v>
      </c>
      <c r="J407" s="36">
        <f t="shared" si="26"/>
        <v>3574.8345590941258</v>
      </c>
      <c r="K407" s="37">
        <v>744386.73091455433</v>
      </c>
      <c r="L407" s="34">
        <v>1</v>
      </c>
      <c r="M407" s="37">
        <f t="shared" si="27"/>
        <v>747296.41633456643</v>
      </c>
      <c r="N407" s="34">
        <v>1</v>
      </c>
      <c r="O407" s="19"/>
    </row>
    <row r="408" spans="1:15" s="20" customFormat="1" ht="15" x14ac:dyDescent="0.25">
      <c r="A408" s="35">
        <v>26902</v>
      </c>
      <c r="B408" s="34" t="s">
        <v>465</v>
      </c>
      <c r="C408" s="36">
        <v>712.54200000000003</v>
      </c>
      <c r="D408" s="37">
        <v>282891452</v>
      </c>
      <c r="E408" s="36">
        <v>753.87400000000002</v>
      </c>
      <c r="F408" s="38">
        <v>438</v>
      </c>
      <c r="G408" s="45">
        <f t="shared" si="24"/>
        <v>1.6268082191780822</v>
      </c>
      <c r="H408" s="34">
        <v>23</v>
      </c>
      <c r="I408" s="36">
        <f t="shared" si="25"/>
        <v>37.416589041095889</v>
      </c>
      <c r="J408" s="36">
        <f t="shared" si="26"/>
        <v>716.45741095890412</v>
      </c>
      <c r="K408" s="37">
        <v>375250.30973345676</v>
      </c>
      <c r="L408" s="34">
        <v>1</v>
      </c>
      <c r="M408" s="37">
        <f t="shared" si="27"/>
        <v>394847.54805087304</v>
      </c>
      <c r="N408" s="34">
        <v>1</v>
      </c>
      <c r="O408" s="19"/>
    </row>
    <row r="409" spans="1:15" s="20" customFormat="1" ht="15" x14ac:dyDescent="0.25">
      <c r="A409" s="35">
        <v>218901</v>
      </c>
      <c r="B409" s="34" t="s">
        <v>309</v>
      </c>
      <c r="C409" s="36">
        <v>1448.386</v>
      </c>
      <c r="D409" s="37">
        <v>595889233</v>
      </c>
      <c r="E409" s="36">
        <v>1495.2190000000001</v>
      </c>
      <c r="F409" s="38">
        <v>898</v>
      </c>
      <c r="G409" s="45">
        <f t="shared" si="24"/>
        <v>1.612902004454343</v>
      </c>
      <c r="H409" s="34">
        <v>26</v>
      </c>
      <c r="I409" s="36">
        <f t="shared" si="25"/>
        <v>41.935452115812915</v>
      </c>
      <c r="J409" s="36">
        <f t="shared" si="26"/>
        <v>1453.2835478841871</v>
      </c>
      <c r="K409" s="37">
        <v>398529.73577783589</v>
      </c>
      <c r="L409" s="34">
        <v>1</v>
      </c>
      <c r="M409" s="37">
        <f t="shared" si="27"/>
        <v>410029.5732842678</v>
      </c>
      <c r="N409" s="34">
        <v>1</v>
      </c>
      <c r="O409" s="19"/>
    </row>
    <row r="410" spans="1:15" s="20" customFormat="1" ht="15" x14ac:dyDescent="0.25">
      <c r="A410" s="35">
        <v>98904</v>
      </c>
      <c r="B410" s="34" t="s">
        <v>403</v>
      </c>
      <c r="C410" s="36">
        <v>1377.86</v>
      </c>
      <c r="D410" s="37">
        <v>503386304</v>
      </c>
      <c r="E410" s="36">
        <v>1449.1990000000001</v>
      </c>
      <c r="F410" s="38">
        <v>856</v>
      </c>
      <c r="G410" s="45">
        <f t="shared" si="24"/>
        <v>1.6096495327102802</v>
      </c>
      <c r="H410" s="34">
        <v>18</v>
      </c>
      <c r="I410" s="36">
        <f t="shared" si="25"/>
        <v>28.973691588785044</v>
      </c>
      <c r="J410" s="36">
        <f t="shared" si="26"/>
        <v>1420.2253084112151</v>
      </c>
      <c r="K410" s="37">
        <v>347354.85188714589</v>
      </c>
      <c r="L410" s="34">
        <v>1</v>
      </c>
      <c r="M410" s="37">
        <f t="shared" si="27"/>
        <v>354441.15875045967</v>
      </c>
      <c r="N410" s="34">
        <v>1</v>
      </c>
      <c r="O410" s="19"/>
    </row>
    <row r="411" spans="1:15" s="20" customFormat="1" ht="15" x14ac:dyDescent="0.25">
      <c r="A411" s="35">
        <v>101920</v>
      </c>
      <c r="B411" s="34" t="s">
        <v>136</v>
      </c>
      <c r="C411" s="36">
        <v>43263.468000000001</v>
      </c>
      <c r="D411" s="37">
        <v>28938746268</v>
      </c>
      <c r="E411" s="36">
        <v>42430.614000000001</v>
      </c>
      <c r="F411" s="38">
        <v>34934</v>
      </c>
      <c r="G411" s="45">
        <f t="shared" si="24"/>
        <v>1.2384344191904735</v>
      </c>
      <c r="H411" s="34">
        <v>792</v>
      </c>
      <c r="I411" s="36">
        <f t="shared" si="25"/>
        <v>980.84005999885494</v>
      </c>
      <c r="J411" s="36">
        <f t="shared" si="26"/>
        <v>41449.773940001149</v>
      </c>
      <c r="K411" s="37">
        <v>682025.15919284127</v>
      </c>
      <c r="L411" s="34">
        <v>1</v>
      </c>
      <c r="M411" s="37">
        <f t="shared" si="27"/>
        <v>698164.15186941787</v>
      </c>
      <c r="N411" s="34">
        <v>1</v>
      </c>
      <c r="O411" s="19"/>
    </row>
    <row r="412" spans="1:15" s="20" customFormat="1" ht="15" x14ac:dyDescent="0.25">
      <c r="A412" s="35">
        <v>79910</v>
      </c>
      <c r="B412" s="34" t="s">
        <v>97</v>
      </c>
      <c r="C412" s="36">
        <v>4424.8220000000001</v>
      </c>
      <c r="D412" s="37">
        <v>2339290170</v>
      </c>
      <c r="E412" s="36">
        <v>4510.4080000000004</v>
      </c>
      <c r="F412" s="38">
        <v>3399</v>
      </c>
      <c r="G412" s="45">
        <f t="shared" si="24"/>
        <v>1.3018011179758753</v>
      </c>
      <c r="H412" s="34">
        <v>787</v>
      </c>
      <c r="I412" s="36">
        <f t="shared" si="25"/>
        <v>1024.5174798470139</v>
      </c>
      <c r="J412" s="36">
        <f t="shared" si="26"/>
        <v>3485.8905201529865</v>
      </c>
      <c r="K412" s="37">
        <v>518642.69706864649</v>
      </c>
      <c r="L412" s="34">
        <v>1</v>
      </c>
      <c r="M412" s="37">
        <f t="shared" si="27"/>
        <v>671073.90678962995</v>
      </c>
      <c r="N412" s="34">
        <v>1</v>
      </c>
      <c r="O412" s="19"/>
    </row>
    <row r="413" spans="1:15" s="20" customFormat="1" ht="15" x14ac:dyDescent="0.25">
      <c r="A413" s="35">
        <v>156902</v>
      </c>
      <c r="B413" s="34" t="s">
        <v>217</v>
      </c>
      <c r="C413" s="36">
        <v>1542.3979999999999</v>
      </c>
      <c r="D413" s="37">
        <v>2217187644</v>
      </c>
      <c r="E413" s="36">
        <v>1519.306</v>
      </c>
      <c r="F413" s="38">
        <v>996</v>
      </c>
      <c r="G413" s="45">
        <f t="shared" si="24"/>
        <v>1.5485923694779116</v>
      </c>
      <c r="H413" s="34">
        <v>7</v>
      </c>
      <c r="I413" s="36">
        <f t="shared" si="25"/>
        <v>10.84014658634538</v>
      </c>
      <c r="J413" s="36">
        <f t="shared" si="26"/>
        <v>1508.4658534136547</v>
      </c>
      <c r="K413" s="37">
        <v>1459342.3865896666</v>
      </c>
      <c r="L413" s="34">
        <v>1</v>
      </c>
      <c r="M413" s="37">
        <f t="shared" si="27"/>
        <v>1469829.5218168243</v>
      </c>
      <c r="N413" s="34">
        <v>1</v>
      </c>
      <c r="O413" s="19"/>
    </row>
    <row r="414" spans="1:15" s="20" customFormat="1" ht="15" x14ac:dyDescent="0.25">
      <c r="A414" s="35">
        <v>216901</v>
      </c>
      <c r="B414" s="34" t="s">
        <v>307</v>
      </c>
      <c r="C414" s="36">
        <v>588.43700000000001</v>
      </c>
      <c r="D414" s="37">
        <v>475581314</v>
      </c>
      <c r="E414" s="36">
        <v>571.09100000000001</v>
      </c>
      <c r="F414" s="38">
        <v>329</v>
      </c>
      <c r="G414" s="45">
        <f t="shared" si="24"/>
        <v>1.7885623100303951</v>
      </c>
      <c r="H414" s="34">
        <v>17</v>
      </c>
      <c r="I414" s="36">
        <f t="shared" si="25"/>
        <v>30.405559270516719</v>
      </c>
      <c r="J414" s="36">
        <f t="shared" si="26"/>
        <v>540.68544072948328</v>
      </c>
      <c r="K414" s="37">
        <v>832759.25202813558</v>
      </c>
      <c r="L414" s="34">
        <v>1</v>
      </c>
      <c r="M414" s="37">
        <f t="shared" si="27"/>
        <v>879589.64339478803</v>
      </c>
      <c r="N414" s="34">
        <v>1</v>
      </c>
      <c r="O414" s="19"/>
    </row>
    <row r="415" spans="1:15" s="20" customFormat="1" ht="15" x14ac:dyDescent="0.25">
      <c r="A415" s="35">
        <v>211902</v>
      </c>
      <c r="B415" s="34" t="s">
        <v>303</v>
      </c>
      <c r="C415" s="36">
        <v>1009.588</v>
      </c>
      <c r="D415" s="37">
        <v>470492794</v>
      </c>
      <c r="E415" s="36">
        <v>999.57100000000003</v>
      </c>
      <c r="F415" s="38">
        <v>567</v>
      </c>
      <c r="G415" s="45">
        <f t="shared" si="24"/>
        <v>1.7805784832451499</v>
      </c>
      <c r="H415" s="34">
        <v>2</v>
      </c>
      <c r="I415" s="36">
        <f t="shared" si="25"/>
        <v>3.5611569664902998</v>
      </c>
      <c r="J415" s="36">
        <f t="shared" si="26"/>
        <v>996.0098430335097</v>
      </c>
      <c r="K415" s="37">
        <v>470694.72203575331</v>
      </c>
      <c r="L415" s="34">
        <v>1</v>
      </c>
      <c r="M415" s="37">
        <f t="shared" si="27"/>
        <v>472377.65499087621</v>
      </c>
      <c r="N415" s="34">
        <v>1</v>
      </c>
      <c r="O415" s="19"/>
    </row>
    <row r="416" spans="1:15" s="20" customFormat="1" ht="15" x14ac:dyDescent="0.25">
      <c r="A416" s="35">
        <v>140908</v>
      </c>
      <c r="B416" s="34" t="s">
        <v>193</v>
      </c>
      <c r="C416" s="36">
        <v>818.53599999999994</v>
      </c>
      <c r="D416" s="37">
        <v>406325742</v>
      </c>
      <c r="E416" s="36">
        <v>788.60900000000004</v>
      </c>
      <c r="F416" s="38">
        <v>455</v>
      </c>
      <c r="G416" s="45">
        <f t="shared" si="24"/>
        <v>1.7989802197802196</v>
      </c>
      <c r="H416" s="34">
        <v>116</v>
      </c>
      <c r="I416" s="36">
        <f t="shared" si="25"/>
        <v>208.68170549450548</v>
      </c>
      <c r="J416" s="36">
        <f t="shared" si="26"/>
        <v>579.9272945054945</v>
      </c>
      <c r="K416" s="37">
        <v>515243.60234285938</v>
      </c>
      <c r="L416" s="34">
        <v>1</v>
      </c>
      <c r="M416" s="37">
        <f t="shared" si="27"/>
        <v>700649.45356033812</v>
      </c>
      <c r="N416" s="34">
        <v>1</v>
      </c>
      <c r="O416" s="19"/>
    </row>
    <row r="417" spans="1:15" s="20" customFormat="1" ht="15" x14ac:dyDescent="0.25">
      <c r="A417" s="35">
        <v>110907</v>
      </c>
      <c r="B417" s="34" t="s">
        <v>152</v>
      </c>
      <c r="C417" s="36">
        <v>864.23199999999997</v>
      </c>
      <c r="D417" s="37">
        <v>1076979217</v>
      </c>
      <c r="E417" s="36">
        <v>876.11900000000003</v>
      </c>
      <c r="F417" s="38">
        <v>608</v>
      </c>
      <c r="G417" s="45">
        <f t="shared" si="24"/>
        <v>1.4214342105263158</v>
      </c>
      <c r="H417" s="34">
        <v>194</v>
      </c>
      <c r="I417" s="36">
        <f t="shared" si="25"/>
        <v>275.75823684210525</v>
      </c>
      <c r="J417" s="36">
        <f t="shared" si="26"/>
        <v>600.36076315789478</v>
      </c>
      <c r="K417" s="37">
        <v>1229261.3412104975</v>
      </c>
      <c r="L417" s="34">
        <v>1</v>
      </c>
      <c r="M417" s="37">
        <f t="shared" si="27"/>
        <v>1793886.747919858</v>
      </c>
      <c r="N417" s="34">
        <v>1</v>
      </c>
      <c r="O417" s="19"/>
    </row>
    <row r="418" spans="1:15" s="20" customFormat="1" ht="15" x14ac:dyDescent="0.25">
      <c r="A418" s="35">
        <v>57919</v>
      </c>
      <c r="B418" s="34" t="s">
        <v>63</v>
      </c>
      <c r="C418" s="36">
        <v>2039.5409999999999</v>
      </c>
      <c r="D418" s="37">
        <v>945771602</v>
      </c>
      <c r="E418" s="36">
        <v>2083.598</v>
      </c>
      <c r="F418" s="38">
        <v>1619</v>
      </c>
      <c r="G418" s="45">
        <f t="shared" si="24"/>
        <v>1.2597535515750462</v>
      </c>
      <c r="H418" s="34">
        <v>110</v>
      </c>
      <c r="I418" s="36">
        <f t="shared" si="25"/>
        <v>138.57289067325507</v>
      </c>
      <c r="J418" s="36">
        <f t="shared" si="26"/>
        <v>1945.0251093267448</v>
      </c>
      <c r="K418" s="37">
        <v>453912.70389009779</v>
      </c>
      <c r="L418" s="34">
        <v>1</v>
      </c>
      <c r="M418" s="37">
        <f t="shared" si="27"/>
        <v>486251.61570658151</v>
      </c>
      <c r="N418" s="34">
        <v>1</v>
      </c>
      <c r="O418" s="19"/>
    </row>
    <row r="419" spans="1:15" s="20" customFormat="1" ht="15" x14ac:dyDescent="0.25">
      <c r="A419" s="35">
        <v>171902</v>
      </c>
      <c r="B419" s="34" t="s">
        <v>242</v>
      </c>
      <c r="C419" s="36">
        <v>840.99199999999996</v>
      </c>
      <c r="D419" s="37">
        <v>343442851</v>
      </c>
      <c r="E419" s="36">
        <v>795.71800000000007</v>
      </c>
      <c r="F419" s="38">
        <v>545</v>
      </c>
      <c r="G419" s="45">
        <f t="shared" si="24"/>
        <v>1.5431045871559632</v>
      </c>
      <c r="H419" s="34">
        <v>58</v>
      </c>
      <c r="I419" s="36">
        <f t="shared" si="25"/>
        <v>89.500066055045863</v>
      </c>
      <c r="J419" s="36">
        <f t="shared" si="26"/>
        <v>706.21793394495421</v>
      </c>
      <c r="K419" s="37">
        <v>431613.77648865548</v>
      </c>
      <c r="L419" s="34">
        <v>1</v>
      </c>
      <c r="M419" s="37">
        <f t="shared" si="27"/>
        <v>486312.84266815218</v>
      </c>
      <c r="N419" s="34">
        <v>1</v>
      </c>
      <c r="O419" s="19"/>
    </row>
    <row r="420" spans="1:15" s="20" customFormat="1" ht="15" x14ac:dyDescent="0.25">
      <c r="A420" s="35">
        <v>20906</v>
      </c>
      <c r="B420" s="34" t="s">
        <v>20</v>
      </c>
      <c r="C420" s="36">
        <v>2699.1950000000002</v>
      </c>
      <c r="D420" s="37">
        <v>1846818546</v>
      </c>
      <c r="E420" s="36">
        <v>2430.44</v>
      </c>
      <c r="F420" s="38">
        <v>2039</v>
      </c>
      <c r="G420" s="45">
        <f t="shared" si="24"/>
        <v>1.3237837175085827</v>
      </c>
      <c r="H420" s="34">
        <v>196</v>
      </c>
      <c r="I420" s="36">
        <f t="shared" si="25"/>
        <v>259.46160863168222</v>
      </c>
      <c r="J420" s="36">
        <f t="shared" si="26"/>
        <v>2170.9783913683177</v>
      </c>
      <c r="K420" s="37">
        <v>759870.0424614473</v>
      </c>
      <c r="L420" s="34">
        <v>1</v>
      </c>
      <c r="M420" s="37">
        <f t="shared" si="27"/>
        <v>850684.90471523895</v>
      </c>
      <c r="N420" s="34">
        <v>1</v>
      </c>
      <c r="O420" s="19"/>
    </row>
    <row r="421" spans="1:15" s="20" customFormat="1" ht="15" x14ac:dyDescent="0.25">
      <c r="A421" s="35">
        <v>201910</v>
      </c>
      <c r="B421" s="34" t="s">
        <v>291</v>
      </c>
      <c r="C421" s="36">
        <v>2150.5990000000002</v>
      </c>
      <c r="D421" s="37">
        <v>1237794530</v>
      </c>
      <c r="E421" s="36">
        <v>2424.3030000000003</v>
      </c>
      <c r="F421" s="38">
        <v>1685</v>
      </c>
      <c r="G421" s="45">
        <f t="shared" si="24"/>
        <v>1.276319881305638</v>
      </c>
      <c r="H421" s="34">
        <v>406</v>
      </c>
      <c r="I421" s="36">
        <f t="shared" si="25"/>
        <v>518.185871810089</v>
      </c>
      <c r="J421" s="36">
        <f t="shared" si="26"/>
        <v>1906.1171281899115</v>
      </c>
      <c r="K421" s="37">
        <v>510577.48557007924</v>
      </c>
      <c r="L421" s="34">
        <v>1</v>
      </c>
      <c r="M421" s="37">
        <f t="shared" si="27"/>
        <v>649380.09930976038</v>
      </c>
      <c r="N421" s="34">
        <v>1</v>
      </c>
      <c r="O421" s="19"/>
    </row>
    <row r="422" spans="1:15" s="20" customFormat="1" ht="15" x14ac:dyDescent="0.25">
      <c r="A422" s="35">
        <v>81904</v>
      </c>
      <c r="B422" s="34" t="s">
        <v>100</v>
      </c>
      <c r="C422" s="36">
        <v>1645.683</v>
      </c>
      <c r="D422" s="37">
        <v>922976268</v>
      </c>
      <c r="E422" s="36">
        <v>1708.357</v>
      </c>
      <c r="F422" s="38">
        <v>1264</v>
      </c>
      <c r="G422" s="45">
        <f t="shared" si="24"/>
        <v>1.3019643987341771</v>
      </c>
      <c r="H422" s="34">
        <v>97</v>
      </c>
      <c r="I422" s="36">
        <f t="shared" si="25"/>
        <v>126.29054667721518</v>
      </c>
      <c r="J422" s="36">
        <f t="shared" si="26"/>
        <v>1582.0664533227848</v>
      </c>
      <c r="K422" s="37">
        <v>540271.30629019579</v>
      </c>
      <c r="L422" s="34">
        <v>1</v>
      </c>
      <c r="M422" s="37">
        <f t="shared" si="27"/>
        <v>583399.17774091603</v>
      </c>
      <c r="N422" s="34">
        <v>1</v>
      </c>
      <c r="O422" s="19"/>
    </row>
    <row r="423" spans="1:15" s="20" customFormat="1" ht="15" x14ac:dyDescent="0.25">
      <c r="A423" s="35">
        <v>222901</v>
      </c>
      <c r="B423" s="34" t="s">
        <v>313</v>
      </c>
      <c r="C423" s="36">
        <v>277.18</v>
      </c>
      <c r="D423" s="37">
        <v>326622847</v>
      </c>
      <c r="E423" s="36">
        <v>258.37799999999999</v>
      </c>
      <c r="F423" s="38">
        <v>153</v>
      </c>
      <c r="G423" s="45">
        <f t="shared" si="24"/>
        <v>1.8116339869281046</v>
      </c>
      <c r="H423" s="34">
        <v>0</v>
      </c>
      <c r="I423" s="36">
        <f t="shared" si="25"/>
        <v>0</v>
      </c>
      <c r="J423" s="36">
        <f t="shared" si="26"/>
        <v>258.37799999999999</v>
      </c>
      <c r="K423" s="37">
        <v>1264127.9327187301</v>
      </c>
      <c r="L423" s="34">
        <v>1</v>
      </c>
      <c r="M423" s="37">
        <f t="shared" si="27"/>
        <v>1264127.9327187301</v>
      </c>
      <c r="N423" s="34">
        <v>1</v>
      </c>
      <c r="O423" s="19"/>
    </row>
    <row r="424" spans="1:15" s="20" customFormat="1" ht="15" x14ac:dyDescent="0.25">
      <c r="A424" s="35">
        <v>84906</v>
      </c>
      <c r="B424" s="34" t="s">
        <v>107</v>
      </c>
      <c r="C424" s="36">
        <v>7916.1139999999996</v>
      </c>
      <c r="D424" s="37">
        <v>3925910472</v>
      </c>
      <c r="E424" s="36">
        <v>7760.5420000000004</v>
      </c>
      <c r="F424" s="38">
        <v>6356</v>
      </c>
      <c r="G424" s="45">
        <f t="shared" si="24"/>
        <v>1.2454553178099432</v>
      </c>
      <c r="H424" s="34">
        <v>331</v>
      </c>
      <c r="I424" s="36">
        <f t="shared" si="25"/>
        <v>412.24571019509119</v>
      </c>
      <c r="J424" s="36">
        <f t="shared" si="26"/>
        <v>7348.2962898049091</v>
      </c>
      <c r="K424" s="37">
        <v>505880.96449964447</v>
      </c>
      <c r="L424" s="34">
        <v>1</v>
      </c>
      <c r="M424" s="37">
        <f t="shared" si="27"/>
        <v>534261.31951794634</v>
      </c>
      <c r="N424" s="34">
        <v>1</v>
      </c>
      <c r="O424" s="19"/>
    </row>
    <row r="425" spans="1:15" s="20" customFormat="1" ht="15" x14ac:dyDescent="0.25">
      <c r="A425" s="35">
        <v>211901</v>
      </c>
      <c r="B425" s="34" t="s">
        <v>302</v>
      </c>
      <c r="C425" s="36">
        <v>237.56100000000001</v>
      </c>
      <c r="D425" s="37">
        <v>118525362</v>
      </c>
      <c r="E425" s="36">
        <v>233.78100000000001</v>
      </c>
      <c r="F425" s="38">
        <v>98</v>
      </c>
      <c r="G425" s="45">
        <f t="shared" si="24"/>
        <v>2.4240918367346938</v>
      </c>
      <c r="H425" s="34">
        <v>0</v>
      </c>
      <c r="I425" s="36">
        <f t="shared" si="25"/>
        <v>0</v>
      </c>
      <c r="J425" s="36">
        <f t="shared" si="26"/>
        <v>233.78100000000001</v>
      </c>
      <c r="K425" s="37">
        <v>506993.13460033108</v>
      </c>
      <c r="L425" s="34">
        <v>1</v>
      </c>
      <c r="M425" s="37">
        <f t="shared" si="27"/>
        <v>506993.13460033108</v>
      </c>
      <c r="N425" s="34">
        <v>1</v>
      </c>
      <c r="O425" s="19"/>
    </row>
    <row r="426" spans="1:15" s="20" customFormat="1" ht="15" x14ac:dyDescent="0.25">
      <c r="A426" s="35">
        <v>56902</v>
      </c>
      <c r="B426" s="34" t="s">
        <v>58</v>
      </c>
      <c r="C426" s="36">
        <v>321.69099999999997</v>
      </c>
      <c r="D426" s="37">
        <v>141367418</v>
      </c>
      <c r="E426" s="36">
        <v>302.68</v>
      </c>
      <c r="F426" s="38">
        <v>172</v>
      </c>
      <c r="G426" s="45">
        <f t="shared" si="24"/>
        <v>1.8702965116279069</v>
      </c>
      <c r="H426" s="34">
        <v>25</v>
      </c>
      <c r="I426" s="36">
        <f t="shared" si="25"/>
        <v>46.757412790697671</v>
      </c>
      <c r="J426" s="36">
        <f t="shared" si="26"/>
        <v>255.92258720930232</v>
      </c>
      <c r="K426" s="37">
        <v>467052.39196511166</v>
      </c>
      <c r="L426" s="34">
        <v>1</v>
      </c>
      <c r="M426" s="37">
        <f t="shared" si="27"/>
        <v>552383.51386462362</v>
      </c>
      <c r="N426" s="34">
        <v>1</v>
      </c>
      <c r="O426" s="19"/>
    </row>
    <row r="427" spans="1:15" s="20" customFormat="1" ht="15" x14ac:dyDescent="0.25">
      <c r="A427" s="35">
        <v>149902</v>
      </c>
      <c r="B427" s="34" t="s">
        <v>214</v>
      </c>
      <c r="C427" s="36">
        <v>1158.116</v>
      </c>
      <c r="D427" s="37">
        <v>2342044712</v>
      </c>
      <c r="E427" s="36">
        <v>1165.672</v>
      </c>
      <c r="F427" s="38">
        <v>682</v>
      </c>
      <c r="G427" s="45">
        <f t="shared" si="24"/>
        <v>1.698117302052786</v>
      </c>
      <c r="H427" s="34">
        <v>53</v>
      </c>
      <c r="I427" s="36">
        <f t="shared" si="25"/>
        <v>90.000217008797662</v>
      </c>
      <c r="J427" s="36">
        <f t="shared" si="26"/>
        <v>1075.6717829912025</v>
      </c>
      <c r="K427" s="37">
        <v>2009179.8653480567</v>
      </c>
      <c r="L427" s="34">
        <v>1</v>
      </c>
      <c r="M427" s="37">
        <f t="shared" si="27"/>
        <v>2177285.6265572924</v>
      </c>
      <c r="N427" s="34">
        <v>1</v>
      </c>
      <c r="O427" s="19"/>
    </row>
    <row r="428" spans="1:15" s="20" customFormat="1" ht="15" x14ac:dyDescent="0.25">
      <c r="A428" s="35">
        <v>72901</v>
      </c>
      <c r="B428" s="34" t="s">
        <v>86</v>
      </c>
      <c r="C428" s="36">
        <v>143.32900000000001</v>
      </c>
      <c r="D428" s="37">
        <v>48452816</v>
      </c>
      <c r="E428" s="36">
        <v>130.762</v>
      </c>
      <c r="F428" s="38">
        <v>94</v>
      </c>
      <c r="G428" s="45">
        <f t="shared" si="24"/>
        <v>1.5247765957446808</v>
      </c>
      <c r="H428" s="34">
        <v>46</v>
      </c>
      <c r="I428" s="36">
        <f t="shared" si="25"/>
        <v>70.139723404255321</v>
      </c>
      <c r="J428" s="36">
        <f t="shared" si="26"/>
        <v>60.62227659574468</v>
      </c>
      <c r="K428" s="37">
        <v>370542.02291185514</v>
      </c>
      <c r="L428" s="34">
        <v>1</v>
      </c>
      <c r="M428" s="37">
        <f t="shared" si="27"/>
        <v>799257.61157246109</v>
      </c>
      <c r="N428" s="34">
        <v>1</v>
      </c>
      <c r="O428" s="19"/>
    </row>
    <row r="429" spans="1:15" s="20" customFormat="1" ht="15" x14ac:dyDescent="0.25">
      <c r="A429" s="35">
        <v>224901</v>
      </c>
      <c r="B429" s="34" t="s">
        <v>315</v>
      </c>
      <c r="C429" s="36">
        <v>308.68</v>
      </c>
      <c r="D429" s="37">
        <v>161888075</v>
      </c>
      <c r="E429" s="36">
        <v>340.21100000000001</v>
      </c>
      <c r="F429" s="38">
        <v>160</v>
      </c>
      <c r="G429" s="45">
        <f t="shared" si="24"/>
        <v>1.9292500000000001</v>
      </c>
      <c r="H429" s="34">
        <v>8</v>
      </c>
      <c r="I429" s="36">
        <f t="shared" si="25"/>
        <v>15.434000000000001</v>
      </c>
      <c r="J429" s="36">
        <f t="shared" si="26"/>
        <v>324.77699999999999</v>
      </c>
      <c r="K429" s="37">
        <v>475846.09257196268</v>
      </c>
      <c r="L429" s="34">
        <v>1</v>
      </c>
      <c r="M429" s="37">
        <f t="shared" si="27"/>
        <v>498459.17352521885</v>
      </c>
      <c r="N429" s="34">
        <v>1</v>
      </c>
      <c r="O429" s="19"/>
    </row>
    <row r="430" spans="1:15" s="20" customFormat="1" ht="15" x14ac:dyDescent="0.25">
      <c r="A430" s="35">
        <v>158902</v>
      </c>
      <c r="B430" s="34" t="s">
        <v>219</v>
      </c>
      <c r="C430" s="36">
        <v>1418.674</v>
      </c>
      <c r="D430" s="37">
        <v>1024358211</v>
      </c>
      <c r="E430" s="36">
        <v>1269.6850000000002</v>
      </c>
      <c r="F430" s="38">
        <v>881</v>
      </c>
      <c r="G430" s="45">
        <f t="shared" si="24"/>
        <v>1.610299659477866</v>
      </c>
      <c r="H430" s="34">
        <v>100</v>
      </c>
      <c r="I430" s="36">
        <f t="shared" si="25"/>
        <v>161.02996594778659</v>
      </c>
      <c r="J430" s="36">
        <f t="shared" si="26"/>
        <v>1108.6550340522135</v>
      </c>
      <c r="K430" s="37">
        <v>806781.37569554639</v>
      </c>
      <c r="L430" s="34">
        <v>1</v>
      </c>
      <c r="M430" s="37">
        <f t="shared" si="27"/>
        <v>923964.78574214142</v>
      </c>
      <c r="N430" s="34">
        <v>1</v>
      </c>
      <c r="O430" s="19"/>
    </row>
    <row r="431" spans="1:15" s="20" customFormat="1" ht="15" x14ac:dyDescent="0.25">
      <c r="A431" s="35">
        <v>101921</v>
      </c>
      <c r="B431" s="34" t="s">
        <v>137</v>
      </c>
      <c r="C431" s="36">
        <v>16175.24</v>
      </c>
      <c r="D431" s="37">
        <v>8977875186</v>
      </c>
      <c r="E431" s="36">
        <v>16706.474999999999</v>
      </c>
      <c r="F431" s="38">
        <v>14070</v>
      </c>
      <c r="G431" s="45">
        <f t="shared" si="24"/>
        <v>1.1496261549395879</v>
      </c>
      <c r="H431" s="34">
        <v>357</v>
      </c>
      <c r="I431" s="36">
        <f t="shared" si="25"/>
        <v>410.41653731343285</v>
      </c>
      <c r="J431" s="36">
        <f t="shared" si="26"/>
        <v>16296.058462686566</v>
      </c>
      <c r="K431" s="37">
        <v>537388.95763468964</v>
      </c>
      <c r="L431" s="34">
        <v>1</v>
      </c>
      <c r="M431" s="37">
        <f t="shared" si="27"/>
        <v>550923.10858830274</v>
      </c>
      <c r="N431" s="34">
        <v>1</v>
      </c>
      <c r="O431" s="19"/>
    </row>
    <row r="432" spans="1:15" s="20" customFormat="1" ht="15" x14ac:dyDescent="0.25">
      <c r="A432" s="35">
        <v>221905</v>
      </c>
      <c r="B432" s="34" t="s">
        <v>312</v>
      </c>
      <c r="C432" s="36">
        <v>330.928</v>
      </c>
      <c r="D432" s="37">
        <v>137845524</v>
      </c>
      <c r="E432" s="36">
        <v>249.30600000000001</v>
      </c>
      <c r="F432" s="38">
        <v>213</v>
      </c>
      <c r="G432" s="45">
        <f t="shared" si="24"/>
        <v>1.5536525821596243</v>
      </c>
      <c r="H432" s="34">
        <v>112</v>
      </c>
      <c r="I432" s="36">
        <f t="shared" si="25"/>
        <v>174.00908920187791</v>
      </c>
      <c r="J432" s="36">
        <f t="shared" si="26"/>
        <v>75.296910798122099</v>
      </c>
      <c r="K432" s="37">
        <v>552916.9935741619</v>
      </c>
      <c r="L432" s="34">
        <v>1</v>
      </c>
      <c r="M432" s="37">
        <f t="shared" si="27"/>
        <v>1830692.9532551004</v>
      </c>
      <c r="N432" s="34">
        <v>1</v>
      </c>
      <c r="O432" s="19"/>
    </row>
    <row r="433" spans="1:15" s="20" customFormat="1" ht="15" x14ac:dyDescent="0.25">
      <c r="A433" s="35">
        <v>178912</v>
      </c>
      <c r="B433" s="34" t="s">
        <v>253</v>
      </c>
      <c r="C433" s="36">
        <v>4852.1019999999999</v>
      </c>
      <c r="D433" s="37">
        <v>2443069115</v>
      </c>
      <c r="E433" s="36">
        <v>5135.4000000000005</v>
      </c>
      <c r="F433" s="38">
        <v>3841</v>
      </c>
      <c r="G433" s="45">
        <f t="shared" si="24"/>
        <v>1.2632392606092162</v>
      </c>
      <c r="H433" s="34">
        <v>896</v>
      </c>
      <c r="I433" s="36">
        <f t="shared" si="25"/>
        <v>1131.8623775058577</v>
      </c>
      <c r="J433" s="36">
        <f t="shared" si="26"/>
        <v>4003.5376224941429</v>
      </c>
      <c r="K433" s="37">
        <v>475731.0267944074</v>
      </c>
      <c r="L433" s="34">
        <v>1</v>
      </c>
      <c r="M433" s="37">
        <f t="shared" si="27"/>
        <v>610227.59003773401</v>
      </c>
      <c r="N433" s="34">
        <v>1</v>
      </c>
      <c r="O433" s="19"/>
    </row>
    <row r="434" spans="1:15" s="20" customFormat="1" ht="15" x14ac:dyDescent="0.25">
      <c r="A434" s="35">
        <v>212905</v>
      </c>
      <c r="B434" s="34" t="s">
        <v>304</v>
      </c>
      <c r="C434" s="36">
        <v>22263.632000000001</v>
      </c>
      <c r="D434" s="37">
        <v>7843721058</v>
      </c>
      <c r="E434" s="36">
        <v>22260.249</v>
      </c>
      <c r="F434" s="38">
        <v>18136</v>
      </c>
      <c r="G434" s="45">
        <f t="shared" si="24"/>
        <v>1.2275932951036612</v>
      </c>
      <c r="H434" s="34">
        <v>144</v>
      </c>
      <c r="I434" s="36">
        <f t="shared" si="25"/>
        <v>176.77343449492722</v>
      </c>
      <c r="J434" s="36">
        <f t="shared" si="26"/>
        <v>22083.475565505072</v>
      </c>
      <c r="K434" s="37">
        <v>352364.4797504287</v>
      </c>
      <c r="L434" s="34">
        <v>1</v>
      </c>
      <c r="M434" s="37">
        <f t="shared" si="27"/>
        <v>355185.08102284785</v>
      </c>
      <c r="N434" s="34">
        <v>1</v>
      </c>
      <c r="O434" s="19"/>
    </row>
    <row r="435" spans="1:15" s="20" customFormat="1" ht="15" x14ac:dyDescent="0.25">
      <c r="A435" s="35">
        <v>232904</v>
      </c>
      <c r="B435" s="34" t="s">
        <v>324</v>
      </c>
      <c r="C435" s="36">
        <v>365.036</v>
      </c>
      <c r="D435" s="37">
        <v>191199413</v>
      </c>
      <c r="E435" s="36">
        <v>372.27199999999999</v>
      </c>
      <c r="F435" s="38">
        <v>186</v>
      </c>
      <c r="G435" s="45">
        <f t="shared" si="24"/>
        <v>1.9625591397849462</v>
      </c>
      <c r="H435" s="34">
        <v>67</v>
      </c>
      <c r="I435" s="36">
        <f t="shared" si="25"/>
        <v>131.49146236559139</v>
      </c>
      <c r="J435" s="36">
        <f t="shared" si="26"/>
        <v>240.7805376344086</v>
      </c>
      <c r="K435" s="37">
        <v>513601.38017363648</v>
      </c>
      <c r="L435" s="34">
        <v>1</v>
      </c>
      <c r="M435" s="37">
        <f t="shared" si="27"/>
        <v>794081.67652781564</v>
      </c>
      <c r="N435" s="34">
        <v>1</v>
      </c>
      <c r="O435" s="19"/>
    </row>
    <row r="436" spans="1:15" s="20" customFormat="1" ht="15" x14ac:dyDescent="0.25">
      <c r="A436" s="35">
        <v>158906</v>
      </c>
      <c r="B436" s="34" t="s">
        <v>222</v>
      </c>
      <c r="C436" s="36">
        <v>1582.204</v>
      </c>
      <c r="D436" s="37">
        <v>714915091</v>
      </c>
      <c r="E436" s="36">
        <v>1528.0610000000001</v>
      </c>
      <c r="F436" s="38">
        <v>986</v>
      </c>
      <c r="G436" s="45">
        <f t="shared" si="24"/>
        <v>1.6046693711967546</v>
      </c>
      <c r="H436" s="34">
        <v>164</v>
      </c>
      <c r="I436" s="36">
        <f t="shared" si="25"/>
        <v>263.16577687626773</v>
      </c>
      <c r="J436" s="36">
        <f t="shared" si="26"/>
        <v>1264.8952231237324</v>
      </c>
      <c r="K436" s="37">
        <v>467857.69089061231</v>
      </c>
      <c r="L436" s="34">
        <v>1</v>
      </c>
      <c r="M436" s="37">
        <f t="shared" si="27"/>
        <v>565197.08346630924</v>
      </c>
      <c r="N436" s="34">
        <v>1</v>
      </c>
      <c r="O436" s="19"/>
    </row>
    <row r="437" spans="1:15" s="20" customFormat="1" ht="15" x14ac:dyDescent="0.25">
      <c r="A437" s="35">
        <v>180902</v>
      </c>
      <c r="B437" s="34" t="s">
        <v>415</v>
      </c>
      <c r="C437" s="36">
        <v>613.01700000000005</v>
      </c>
      <c r="D437" s="37">
        <v>268083746</v>
      </c>
      <c r="E437" s="36">
        <v>597.048</v>
      </c>
      <c r="F437" s="38">
        <v>348</v>
      </c>
      <c r="G437" s="45">
        <f t="shared" si="24"/>
        <v>1.761543103448276</v>
      </c>
      <c r="H437" s="34">
        <v>125</v>
      </c>
      <c r="I437" s="36">
        <f t="shared" si="25"/>
        <v>220.19288793103451</v>
      </c>
      <c r="J437" s="36">
        <f t="shared" si="26"/>
        <v>376.85511206896547</v>
      </c>
      <c r="K437" s="37">
        <v>449015.39909689</v>
      </c>
      <c r="L437" s="34">
        <v>1</v>
      </c>
      <c r="M437" s="37">
        <f t="shared" si="27"/>
        <v>711370.86220802006</v>
      </c>
      <c r="N437" s="34">
        <v>1</v>
      </c>
      <c r="O437" s="19"/>
    </row>
    <row r="438" spans="1:15" s="20" customFormat="1" ht="15" x14ac:dyDescent="0.25">
      <c r="A438" s="35">
        <v>244903</v>
      </c>
      <c r="B438" s="34" t="s">
        <v>459</v>
      </c>
      <c r="C438" s="36">
        <v>2779.5210000000002</v>
      </c>
      <c r="D438" s="37">
        <v>881601237</v>
      </c>
      <c r="E438" s="36">
        <v>2671.5709999999999</v>
      </c>
      <c r="F438" s="38">
        <v>2072</v>
      </c>
      <c r="G438" s="45">
        <f t="shared" si="24"/>
        <v>1.3414676640926642</v>
      </c>
      <c r="H438" s="34">
        <v>92</v>
      </c>
      <c r="I438" s="36">
        <f t="shared" si="25"/>
        <v>123.4150250965251</v>
      </c>
      <c r="J438" s="36">
        <f t="shared" si="26"/>
        <v>2548.155974903475</v>
      </c>
      <c r="K438" s="37">
        <v>329993.56446076109</v>
      </c>
      <c r="L438" s="34">
        <v>1</v>
      </c>
      <c r="M438" s="37">
        <f t="shared" si="27"/>
        <v>345976.16695477022</v>
      </c>
      <c r="N438" s="34">
        <v>1</v>
      </c>
      <c r="O438" s="19"/>
    </row>
    <row r="439" spans="1:15" s="20" customFormat="1" ht="15" x14ac:dyDescent="0.25">
      <c r="A439" s="35">
        <v>235902</v>
      </c>
      <c r="B439" s="34" t="s">
        <v>424</v>
      </c>
      <c r="C439" s="36">
        <v>17152.788</v>
      </c>
      <c r="D439" s="37">
        <v>5876717398</v>
      </c>
      <c r="E439" s="36">
        <v>17391.931</v>
      </c>
      <c r="F439" s="38">
        <v>14356</v>
      </c>
      <c r="G439" s="45">
        <f t="shared" si="24"/>
        <v>1.1948166620228475</v>
      </c>
      <c r="H439" s="34">
        <v>123</v>
      </c>
      <c r="I439" s="36">
        <f t="shared" si="25"/>
        <v>146.96244942881026</v>
      </c>
      <c r="J439" s="36">
        <f t="shared" si="26"/>
        <v>17244.96855057119</v>
      </c>
      <c r="K439" s="37">
        <v>337899.07503657875</v>
      </c>
      <c r="L439" s="34">
        <v>1</v>
      </c>
      <c r="M439" s="37">
        <f t="shared" si="27"/>
        <v>340778.66716697207</v>
      </c>
      <c r="N439" s="34">
        <v>1</v>
      </c>
      <c r="O439" s="19"/>
    </row>
    <row r="440" spans="1:15" s="20" customFormat="1" ht="15" x14ac:dyDescent="0.25">
      <c r="A440" s="35">
        <v>89905</v>
      </c>
      <c r="B440" s="34" t="s">
        <v>375</v>
      </c>
      <c r="C440" s="36">
        <v>533.048</v>
      </c>
      <c r="D440" s="37">
        <v>211206711</v>
      </c>
      <c r="E440" s="36">
        <v>495.67400000000004</v>
      </c>
      <c r="F440" s="38">
        <v>332</v>
      </c>
      <c r="G440" s="45">
        <f t="shared" si="24"/>
        <v>1.6055662650602409</v>
      </c>
      <c r="H440" s="34">
        <v>3</v>
      </c>
      <c r="I440" s="36">
        <f t="shared" si="25"/>
        <v>4.8166987951807227</v>
      </c>
      <c r="J440" s="36">
        <f t="shared" si="26"/>
        <v>490.85730120481929</v>
      </c>
      <c r="K440" s="37">
        <v>426100.03954211838</v>
      </c>
      <c r="L440" s="34">
        <v>1</v>
      </c>
      <c r="M440" s="37">
        <f t="shared" si="27"/>
        <v>430281.28639746993</v>
      </c>
      <c r="N440" s="34">
        <v>1</v>
      </c>
      <c r="O440" s="19"/>
    </row>
    <row r="441" spans="1:15" s="20" customFormat="1" ht="15" x14ac:dyDescent="0.25">
      <c r="A441" s="35">
        <v>184903</v>
      </c>
      <c r="B441" s="34" t="s">
        <v>265</v>
      </c>
      <c r="C441" s="36">
        <v>9411.3259999999991</v>
      </c>
      <c r="D441" s="37">
        <v>3762433483</v>
      </c>
      <c r="E441" s="36">
        <v>9721.1859999999997</v>
      </c>
      <c r="F441" s="38">
        <v>7839</v>
      </c>
      <c r="G441" s="45">
        <f t="shared" si="24"/>
        <v>1.200577369562444</v>
      </c>
      <c r="H441" s="34">
        <v>227</v>
      </c>
      <c r="I441" s="36">
        <f t="shared" si="25"/>
        <v>272.53106289067478</v>
      </c>
      <c r="J441" s="36">
        <f t="shared" si="26"/>
        <v>9448.6549371093242</v>
      </c>
      <c r="K441" s="37">
        <v>387034.40948460402</v>
      </c>
      <c r="L441" s="34">
        <v>1</v>
      </c>
      <c r="M441" s="37">
        <f t="shared" si="27"/>
        <v>398197.78667365119</v>
      </c>
      <c r="N441" s="34">
        <v>1</v>
      </c>
      <c r="O441" s="19"/>
    </row>
    <row r="442" spans="1:15" s="20" customFormat="1" ht="15" x14ac:dyDescent="0.25">
      <c r="A442" s="35">
        <v>240904</v>
      </c>
      <c r="B442" s="34" t="s">
        <v>331</v>
      </c>
      <c r="C442" s="36">
        <v>603.63599999999997</v>
      </c>
      <c r="D442" s="37">
        <v>589155029</v>
      </c>
      <c r="E442" s="36">
        <v>590.23800000000006</v>
      </c>
      <c r="F442" s="38">
        <v>328</v>
      </c>
      <c r="G442" s="45">
        <f t="shared" si="24"/>
        <v>1.8403536585365852</v>
      </c>
      <c r="H442" s="34">
        <v>2</v>
      </c>
      <c r="I442" s="36">
        <f t="shared" si="25"/>
        <v>3.6807073170731703</v>
      </c>
      <c r="J442" s="36">
        <f t="shared" si="26"/>
        <v>586.55729268292691</v>
      </c>
      <c r="K442" s="37">
        <v>998165.19607344829</v>
      </c>
      <c r="L442" s="34">
        <v>1</v>
      </c>
      <c r="M442" s="37">
        <f t="shared" si="27"/>
        <v>1004428.7853027809</v>
      </c>
      <c r="N442" s="34">
        <v>1</v>
      </c>
      <c r="O442" s="19"/>
    </row>
    <row r="443" spans="1:15" s="20" customFormat="1" ht="15" x14ac:dyDescent="0.25">
      <c r="A443" s="35">
        <v>45905</v>
      </c>
      <c r="B443" s="34" t="s">
        <v>45</v>
      </c>
      <c r="C443" s="36">
        <v>938.23500000000001</v>
      </c>
      <c r="D443" s="37">
        <v>363367461</v>
      </c>
      <c r="E443" s="36">
        <v>914.96500000000003</v>
      </c>
      <c r="F443" s="38">
        <v>613</v>
      </c>
      <c r="G443" s="45">
        <f t="shared" si="24"/>
        <v>1.5305628058727569</v>
      </c>
      <c r="H443" s="34">
        <v>18</v>
      </c>
      <c r="I443" s="36">
        <f t="shared" si="25"/>
        <v>27.550130505709625</v>
      </c>
      <c r="J443" s="36">
        <f t="shared" si="26"/>
        <v>887.41486949429043</v>
      </c>
      <c r="K443" s="37">
        <v>397138.09927155683</v>
      </c>
      <c r="L443" s="34">
        <v>1</v>
      </c>
      <c r="M443" s="37">
        <f t="shared" si="27"/>
        <v>409467.40187830251</v>
      </c>
      <c r="N443" s="34">
        <v>1</v>
      </c>
      <c r="O443" s="19"/>
    </row>
    <row r="444" spans="1:15" s="20" customFormat="1" ht="15" x14ac:dyDescent="0.25">
      <c r="A444" s="35">
        <v>223904</v>
      </c>
      <c r="B444" s="34" t="s">
        <v>314</v>
      </c>
      <c r="C444" s="36">
        <v>392.74700000000001</v>
      </c>
      <c r="D444" s="37">
        <v>232858940</v>
      </c>
      <c r="E444" s="36">
        <v>380.53100000000001</v>
      </c>
      <c r="F444" s="38">
        <v>237</v>
      </c>
      <c r="G444" s="45">
        <f t="shared" si="24"/>
        <v>1.6571603375527426</v>
      </c>
      <c r="H444" s="34">
        <v>136</v>
      </c>
      <c r="I444" s="36">
        <f t="shared" si="25"/>
        <v>225.37380590717299</v>
      </c>
      <c r="J444" s="36">
        <f t="shared" si="26"/>
        <v>155.15719409282701</v>
      </c>
      <c r="K444" s="37">
        <v>611931.59033035417</v>
      </c>
      <c r="L444" s="34">
        <v>1</v>
      </c>
      <c r="M444" s="37">
        <f t="shared" si="27"/>
        <v>1500793.7038400283</v>
      </c>
      <c r="N444" s="34">
        <v>1</v>
      </c>
      <c r="O444" s="19"/>
    </row>
    <row r="445" spans="1:15" x14ac:dyDescent="0.25">
      <c r="A445" s="35">
        <v>181906</v>
      </c>
      <c r="B445" s="34" t="s">
        <v>257</v>
      </c>
      <c r="C445" s="36">
        <v>3214.6779999999999</v>
      </c>
      <c r="D445" s="37">
        <v>1784818181</v>
      </c>
      <c r="E445" s="36">
        <v>3182.098</v>
      </c>
      <c r="F445" s="38">
        <v>2429</v>
      </c>
      <c r="G445" s="45">
        <f t="shared" si="24"/>
        <v>1.3234573898723754</v>
      </c>
      <c r="H445" s="34">
        <v>62</v>
      </c>
      <c r="I445" s="36">
        <f t="shared" si="25"/>
        <v>82.054358172087277</v>
      </c>
      <c r="J445" s="36">
        <f t="shared" si="26"/>
        <v>3100.0436418279128</v>
      </c>
      <c r="K445" s="37">
        <v>560893.5303061062</v>
      </c>
      <c r="L445" s="34">
        <v>1</v>
      </c>
      <c r="M445" s="37">
        <f t="shared" si="27"/>
        <v>575739.69505396963</v>
      </c>
      <c r="N445" s="34">
        <v>1</v>
      </c>
    </row>
    <row r="446" spans="1:15" x14ac:dyDescent="0.25">
      <c r="A446" s="35">
        <v>201914</v>
      </c>
      <c r="B446" s="34" t="s">
        <v>434</v>
      </c>
      <c r="C446" s="36">
        <v>1553.7370000000001</v>
      </c>
      <c r="D446" s="37">
        <v>479087095</v>
      </c>
      <c r="E446" s="36">
        <v>1497.181</v>
      </c>
      <c r="F446" s="38">
        <v>1105</v>
      </c>
      <c r="G446" s="45">
        <f t="shared" si="24"/>
        <v>1.4060968325791856</v>
      </c>
      <c r="H446" s="34">
        <v>69</v>
      </c>
      <c r="I446" s="36">
        <f t="shared" si="25"/>
        <v>97.02068144796381</v>
      </c>
      <c r="J446" s="36">
        <f t="shared" si="26"/>
        <v>1400.1603185520362</v>
      </c>
      <c r="K446" s="37">
        <v>319992.76974527462</v>
      </c>
      <c r="L446" s="34">
        <v>1</v>
      </c>
      <c r="M446" s="37">
        <f t="shared" si="27"/>
        <v>342165.88532907702</v>
      </c>
      <c r="N446" s="34">
        <v>1</v>
      </c>
    </row>
    <row r="447" spans="1:15" x14ac:dyDescent="0.25">
      <c r="A447" s="35">
        <v>168903</v>
      </c>
      <c r="B447" s="34" t="s">
        <v>232</v>
      </c>
      <c r="C447" s="36">
        <v>421.55</v>
      </c>
      <c r="D447" s="37">
        <v>418842974</v>
      </c>
      <c r="E447" s="36">
        <v>469.91200000000003</v>
      </c>
      <c r="F447" s="38">
        <v>269</v>
      </c>
      <c r="G447" s="45">
        <f t="shared" si="24"/>
        <v>1.5671003717472118</v>
      </c>
      <c r="H447" s="34">
        <v>143</v>
      </c>
      <c r="I447" s="36">
        <f t="shared" si="25"/>
        <v>224.0953531598513</v>
      </c>
      <c r="J447" s="36">
        <f t="shared" si="26"/>
        <v>245.81664684014874</v>
      </c>
      <c r="K447" s="37">
        <v>891322.14967908873</v>
      </c>
      <c r="L447" s="34">
        <v>1</v>
      </c>
      <c r="M447" s="37">
        <f t="shared" si="27"/>
        <v>1703883.6847870925</v>
      </c>
      <c r="N447" s="34">
        <v>1</v>
      </c>
    </row>
    <row r="448" spans="1:15" x14ac:dyDescent="0.25">
      <c r="A448" s="35">
        <v>62905</v>
      </c>
      <c r="B448" s="34" t="s">
        <v>76</v>
      </c>
      <c r="C448" s="36">
        <v>124.867</v>
      </c>
      <c r="D448" s="37">
        <v>1114897667</v>
      </c>
      <c r="E448" s="36">
        <v>163.953</v>
      </c>
      <c r="F448" s="38">
        <v>68</v>
      </c>
      <c r="G448" s="45">
        <f t="shared" si="24"/>
        <v>1.8362794117647059</v>
      </c>
      <c r="H448" s="34">
        <v>44</v>
      </c>
      <c r="I448" s="36">
        <f t="shared" si="25"/>
        <v>80.796294117647065</v>
      </c>
      <c r="J448" s="36">
        <f t="shared" si="26"/>
        <v>83.156705882352938</v>
      </c>
      <c r="K448" s="37">
        <v>6800105.3167676097</v>
      </c>
      <c r="L448" s="34">
        <v>1</v>
      </c>
      <c r="M448" s="37">
        <f t="shared" si="27"/>
        <v>13407188.935277408</v>
      </c>
      <c r="N448" s="34">
        <v>1</v>
      </c>
    </row>
    <row r="449" spans="1:14" x14ac:dyDescent="0.25">
      <c r="A449" s="35">
        <v>242903</v>
      </c>
      <c r="B449" s="34" t="s">
        <v>333</v>
      </c>
      <c r="C449" s="36">
        <v>728.50300000000004</v>
      </c>
      <c r="D449" s="37">
        <v>408351494</v>
      </c>
      <c r="E449" s="36">
        <v>721.51200000000006</v>
      </c>
      <c r="F449" s="38">
        <v>455</v>
      </c>
      <c r="G449" s="45">
        <f t="shared" si="24"/>
        <v>1.6011054945054946</v>
      </c>
      <c r="H449" s="34">
        <v>44</v>
      </c>
      <c r="I449" s="36">
        <f t="shared" si="25"/>
        <v>70.448641758241763</v>
      </c>
      <c r="J449" s="36">
        <f t="shared" si="26"/>
        <v>651.06335824175835</v>
      </c>
      <c r="K449" s="37">
        <v>565966.32349843101</v>
      </c>
      <c r="L449" s="34">
        <v>1</v>
      </c>
      <c r="M449" s="37">
        <f t="shared" si="27"/>
        <v>627206.99733860232</v>
      </c>
      <c r="N449" s="34">
        <v>1</v>
      </c>
    </row>
    <row r="450" spans="1:14" x14ac:dyDescent="0.25">
      <c r="A450" s="35">
        <v>33904</v>
      </c>
      <c r="B450" s="34" t="s">
        <v>32</v>
      </c>
      <c r="C450" s="36">
        <v>572.351</v>
      </c>
      <c r="D450" s="37">
        <v>538135091</v>
      </c>
      <c r="E450" s="36">
        <v>550.971</v>
      </c>
      <c r="F450" s="38">
        <v>364</v>
      </c>
      <c r="G450" s="45">
        <f t="shared" si="24"/>
        <v>1.5723928571428571</v>
      </c>
      <c r="H450" s="34">
        <v>82</v>
      </c>
      <c r="I450" s="36">
        <f t="shared" si="25"/>
        <v>128.9362142857143</v>
      </c>
      <c r="J450" s="36">
        <f t="shared" si="26"/>
        <v>422.0347857142857</v>
      </c>
      <c r="K450" s="37">
        <v>976703.11323100491</v>
      </c>
      <c r="L450" s="34">
        <v>1</v>
      </c>
      <c r="M450" s="37">
        <f t="shared" si="27"/>
        <v>1275096.5304654136</v>
      </c>
      <c r="N450" s="34">
        <v>1</v>
      </c>
    </row>
    <row r="451" spans="1:14" x14ac:dyDescent="0.25">
      <c r="A451" s="35">
        <v>40902</v>
      </c>
      <c r="B451" s="34" t="s">
        <v>35</v>
      </c>
      <c r="C451" s="36">
        <v>620.69200000000001</v>
      </c>
      <c r="D451" s="37">
        <v>581577151</v>
      </c>
      <c r="E451" s="36">
        <v>751.98700000000008</v>
      </c>
      <c r="F451" s="38">
        <v>330</v>
      </c>
      <c r="G451" s="45">
        <f t="shared" si="24"/>
        <v>1.8808848484848486</v>
      </c>
      <c r="H451" s="34">
        <v>147</v>
      </c>
      <c r="I451" s="36">
        <f t="shared" si="25"/>
        <v>276.49007272727272</v>
      </c>
      <c r="J451" s="36">
        <f t="shared" si="26"/>
        <v>475.49692727272736</v>
      </c>
      <c r="K451" s="37">
        <v>773387.2407368744</v>
      </c>
      <c r="L451" s="34">
        <v>1</v>
      </c>
      <c r="M451" s="37">
        <f t="shared" si="27"/>
        <v>1223093.3948105809</v>
      </c>
      <c r="N451" s="34">
        <v>1</v>
      </c>
    </row>
    <row r="452" spans="1:14" x14ac:dyDescent="0.25">
      <c r="A452" s="35">
        <v>212906</v>
      </c>
      <c r="B452" s="34" t="s">
        <v>419</v>
      </c>
      <c r="C452" s="36">
        <v>5577.1310000000003</v>
      </c>
      <c r="D452" s="37">
        <v>1791158215</v>
      </c>
      <c r="E452" s="36">
        <v>5493.36</v>
      </c>
      <c r="F452" s="38">
        <v>4706</v>
      </c>
      <c r="G452" s="45">
        <f t="shared" si="24"/>
        <v>1.1851107097322569</v>
      </c>
      <c r="H452" s="34">
        <v>92</v>
      </c>
      <c r="I452" s="36">
        <f t="shared" si="25"/>
        <v>109.03018529536763</v>
      </c>
      <c r="J452" s="36">
        <f t="shared" si="26"/>
        <v>5384.3298147046316</v>
      </c>
      <c r="K452" s="37">
        <v>326058.77186275797</v>
      </c>
      <c r="L452" s="34">
        <v>1</v>
      </c>
      <c r="M452" s="37">
        <f t="shared" si="27"/>
        <v>332661.3109970229</v>
      </c>
      <c r="N452" s="34">
        <v>1</v>
      </c>
    </row>
    <row r="453" spans="1:14" x14ac:dyDescent="0.25">
      <c r="A453" s="35">
        <v>91909</v>
      </c>
      <c r="B453" s="34" t="s">
        <v>380</v>
      </c>
      <c r="C453" s="36">
        <v>2073.8310000000001</v>
      </c>
      <c r="D453" s="37">
        <v>656358211</v>
      </c>
      <c r="E453" s="36">
        <v>1978.6790000000001</v>
      </c>
      <c r="F453" s="38">
        <v>1556</v>
      </c>
      <c r="G453" s="45">
        <f t="shared" si="24"/>
        <v>1.3327962724935734</v>
      </c>
      <c r="H453" s="34">
        <v>121</v>
      </c>
      <c r="I453" s="36">
        <f t="shared" si="25"/>
        <v>161.26834897172239</v>
      </c>
      <c r="J453" s="36">
        <f t="shared" si="26"/>
        <v>1817.4106510282777</v>
      </c>
      <c r="K453" s="37">
        <v>331715.35706398054</v>
      </c>
      <c r="L453" s="34">
        <v>1</v>
      </c>
      <c r="M453" s="37">
        <f t="shared" si="27"/>
        <v>361150.19499233004</v>
      </c>
      <c r="N453" s="34">
        <v>1</v>
      </c>
    </row>
    <row r="454" spans="1:14" x14ac:dyDescent="0.25">
      <c r="A454" s="35">
        <v>180904</v>
      </c>
      <c r="B454" s="34" t="s">
        <v>256</v>
      </c>
      <c r="C454" s="36">
        <v>150.20699999999999</v>
      </c>
      <c r="D454" s="37">
        <v>72506868</v>
      </c>
      <c r="E454" s="36">
        <v>137.10300000000001</v>
      </c>
      <c r="F454" s="38">
        <v>100</v>
      </c>
      <c r="G454" s="45">
        <f t="shared" si="24"/>
        <v>1.50207</v>
      </c>
      <c r="H454" s="34">
        <v>58</v>
      </c>
      <c r="I454" s="36">
        <f t="shared" si="25"/>
        <v>87.120059999999995</v>
      </c>
      <c r="J454" s="36">
        <f t="shared" si="26"/>
        <v>49.982940000000013</v>
      </c>
      <c r="K454" s="37">
        <v>528849.609417737</v>
      </c>
      <c r="L454" s="34">
        <v>1</v>
      </c>
      <c r="M454" s="37">
        <f t="shared" si="27"/>
        <v>1450632.3157461323</v>
      </c>
      <c r="N454" s="34">
        <v>1</v>
      </c>
    </row>
    <row r="455" spans="1:14" x14ac:dyDescent="0.25">
      <c r="A455" s="35">
        <v>105905</v>
      </c>
      <c r="B455" s="34" t="s">
        <v>147</v>
      </c>
      <c r="C455" s="36">
        <v>2648.3919999999998</v>
      </c>
      <c r="D455" s="37">
        <v>1677959707</v>
      </c>
      <c r="E455" s="36">
        <v>2609.9</v>
      </c>
      <c r="F455" s="38">
        <v>2183</v>
      </c>
      <c r="G455" s="45">
        <f t="shared" si="24"/>
        <v>1.2131891891891891</v>
      </c>
      <c r="H455" s="34">
        <v>296</v>
      </c>
      <c r="I455" s="36">
        <f t="shared" si="25"/>
        <v>359.10399999999998</v>
      </c>
      <c r="J455" s="36">
        <f t="shared" si="26"/>
        <v>2250.7960000000003</v>
      </c>
      <c r="K455" s="37">
        <v>642921.07245488325</v>
      </c>
      <c r="L455" s="34">
        <v>1</v>
      </c>
      <c r="M455" s="37">
        <f t="shared" si="27"/>
        <v>745496.12981363025</v>
      </c>
      <c r="N455" s="34">
        <v>1</v>
      </c>
    </row>
    <row r="456" spans="1:14" x14ac:dyDescent="0.25">
      <c r="A456" s="35">
        <v>248902</v>
      </c>
      <c r="B456" s="34" t="s">
        <v>344</v>
      </c>
      <c r="C456" s="36">
        <v>728.22799999999995</v>
      </c>
      <c r="D456" s="37">
        <v>1527336888</v>
      </c>
      <c r="E456" s="36">
        <v>719.24400000000003</v>
      </c>
      <c r="F456" s="38">
        <v>411</v>
      </c>
      <c r="G456" s="45">
        <f t="shared" si="24"/>
        <v>1.7718442822384428</v>
      </c>
      <c r="H456" s="34">
        <v>108</v>
      </c>
      <c r="I456" s="36">
        <f t="shared" si="25"/>
        <v>191.35918248175182</v>
      </c>
      <c r="J456" s="36">
        <f t="shared" si="26"/>
        <v>527.88481751824816</v>
      </c>
      <c r="K456" s="37">
        <v>2123530.9408211955</v>
      </c>
      <c r="L456" s="34">
        <v>1</v>
      </c>
      <c r="M456" s="37">
        <f t="shared" si="27"/>
        <v>2893314.6726600113</v>
      </c>
      <c r="N456" s="34">
        <v>1</v>
      </c>
    </row>
    <row r="457" spans="1:14" x14ac:dyDescent="0.25">
      <c r="A457" s="35">
        <v>196902</v>
      </c>
      <c r="B457" s="34" t="s">
        <v>388</v>
      </c>
      <c r="C457" s="36">
        <v>818.27300000000002</v>
      </c>
      <c r="D457" s="37">
        <v>316846799</v>
      </c>
      <c r="E457" s="36">
        <v>819.279</v>
      </c>
      <c r="F457" s="38">
        <v>515</v>
      </c>
      <c r="G457" s="45">
        <f t="shared" si="24"/>
        <v>1.5888796116504855</v>
      </c>
      <c r="H457" s="34">
        <v>31</v>
      </c>
      <c r="I457" s="36">
        <f t="shared" si="25"/>
        <v>49.255267961165053</v>
      </c>
      <c r="J457" s="36">
        <f t="shared" si="26"/>
        <v>770.02373203883496</v>
      </c>
      <c r="K457" s="37">
        <v>386738.58233886136</v>
      </c>
      <c r="L457" s="34">
        <v>1</v>
      </c>
      <c r="M457" s="37">
        <f t="shared" si="27"/>
        <v>411476.66729837924</v>
      </c>
      <c r="N457" s="34">
        <v>1</v>
      </c>
    </row>
    <row r="458" spans="1:14" x14ac:dyDescent="0.25">
      <c r="A458" s="35">
        <v>221912</v>
      </c>
      <c r="B458" s="34" t="s">
        <v>42</v>
      </c>
      <c r="C458" s="36">
        <v>4522.3280000000004</v>
      </c>
      <c r="D458" s="37">
        <v>1656044343</v>
      </c>
      <c r="E458" s="36">
        <v>4521.45</v>
      </c>
      <c r="F458" s="38">
        <v>4059</v>
      </c>
      <c r="G458" s="45">
        <f t="shared" si="24"/>
        <v>1.1141483123922149</v>
      </c>
      <c r="H458" s="34">
        <v>38</v>
      </c>
      <c r="I458" s="36">
        <f t="shared" si="25"/>
        <v>42.337635870904165</v>
      </c>
      <c r="J458" s="36">
        <f t="shared" si="26"/>
        <v>4479.112364129096</v>
      </c>
      <c r="K458" s="37">
        <v>366263.99562087387</v>
      </c>
      <c r="L458" s="34">
        <v>1</v>
      </c>
      <c r="M458" s="37">
        <f t="shared" si="27"/>
        <v>369726.01006003027</v>
      </c>
      <c r="N458" s="34">
        <v>1</v>
      </c>
    </row>
    <row r="459" spans="1:14" x14ac:dyDescent="0.25">
      <c r="A459" s="35">
        <v>250905</v>
      </c>
      <c r="B459" s="34" t="s">
        <v>351</v>
      </c>
      <c r="C459" s="36">
        <v>562.26700000000005</v>
      </c>
      <c r="D459" s="37">
        <v>279262828</v>
      </c>
      <c r="E459" s="36">
        <v>543.28300000000002</v>
      </c>
      <c r="F459" s="38">
        <v>359</v>
      </c>
      <c r="G459" s="45">
        <f t="shared" si="24"/>
        <v>1.5662033426183846</v>
      </c>
      <c r="H459" s="34">
        <v>17</v>
      </c>
      <c r="I459" s="36">
        <f t="shared" si="25"/>
        <v>26.625456824512536</v>
      </c>
      <c r="J459" s="36">
        <f t="shared" si="26"/>
        <v>516.65754317548749</v>
      </c>
      <c r="K459" s="37">
        <v>514028.2836017324</v>
      </c>
      <c r="L459" s="34">
        <v>1</v>
      </c>
      <c r="M459" s="37">
        <f t="shared" si="27"/>
        <v>540518.24402599654</v>
      </c>
      <c r="N459" s="34">
        <v>1</v>
      </c>
    </row>
    <row r="460" spans="1:14" x14ac:dyDescent="0.25">
      <c r="A460" s="35">
        <v>62903</v>
      </c>
      <c r="B460" s="34" t="s">
        <v>389</v>
      </c>
      <c r="C460" s="36">
        <v>2216.973</v>
      </c>
      <c r="D460" s="37">
        <v>828918568</v>
      </c>
      <c r="E460" s="36">
        <v>2209.7049999999999</v>
      </c>
      <c r="F460" s="38">
        <v>1616</v>
      </c>
      <c r="G460" s="45">
        <f t="shared" si="24"/>
        <v>1.3718892326732672</v>
      </c>
      <c r="H460" s="34">
        <v>45</v>
      </c>
      <c r="I460" s="36">
        <f t="shared" si="25"/>
        <v>61.735015470297029</v>
      </c>
      <c r="J460" s="36">
        <f t="shared" si="26"/>
        <v>2147.9699845297027</v>
      </c>
      <c r="K460" s="37">
        <v>375126.34853973723</v>
      </c>
      <c r="L460" s="34">
        <v>1</v>
      </c>
      <c r="M460" s="37">
        <f t="shared" si="27"/>
        <v>385907.89162330469</v>
      </c>
      <c r="N460" s="34">
        <v>1</v>
      </c>
    </row>
    <row r="461" spans="1:14" x14ac:dyDescent="0.25">
      <c r="A461" s="35">
        <v>62904</v>
      </c>
      <c r="B461" s="34" t="s">
        <v>75</v>
      </c>
      <c r="C461" s="36">
        <v>799.81600000000003</v>
      </c>
      <c r="D461" s="37">
        <v>2150931601</v>
      </c>
      <c r="E461" s="36">
        <v>801.26</v>
      </c>
      <c r="F461" s="38">
        <v>513</v>
      </c>
      <c r="G461" s="45">
        <f t="shared" si="24"/>
        <v>1.5590955165692009</v>
      </c>
      <c r="H461" s="34">
        <v>36</v>
      </c>
      <c r="I461" s="36">
        <f t="shared" si="25"/>
        <v>56.127438596491231</v>
      </c>
      <c r="J461" s="36">
        <f t="shared" si="26"/>
        <v>745.13256140350882</v>
      </c>
      <c r="K461" s="37">
        <v>2684436.5137408581</v>
      </c>
      <c r="L461" s="34">
        <v>1</v>
      </c>
      <c r="M461" s="37">
        <f t="shared" si="27"/>
        <v>2886642.8772735032</v>
      </c>
      <c r="N461" s="34">
        <v>1</v>
      </c>
    </row>
  </sheetData>
  <sortState ref="A21:N468">
    <sortCondition ref="L21:L468"/>
    <sortCondition ref="N21:N468"/>
    <sortCondition ref="B21:B468"/>
  </sortState>
  <mergeCells count="7">
    <mergeCell ref="A14:N15"/>
    <mergeCell ref="A1:N1"/>
    <mergeCell ref="A2:N2"/>
    <mergeCell ref="A3:N3"/>
    <mergeCell ref="A5:N6"/>
    <mergeCell ref="A8:N9"/>
    <mergeCell ref="A11:N12"/>
  </mergeCells>
  <pageMargins left="0.7" right="0.7" top="0.75" bottom="0.75" header="0.3" footer="0.3"/>
  <pageSetup scale="41"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61"/>
  <sheetViews>
    <sheetView tabSelected="1" zoomScale="85" zoomScaleNormal="85" workbookViewId="0">
      <selection sqref="A1:N1"/>
    </sheetView>
  </sheetViews>
  <sheetFormatPr defaultColWidth="9.140625" defaultRowHeight="15.75" x14ac:dyDescent="0.25"/>
  <cols>
    <col min="1" max="1" width="10" style="55" customWidth="1"/>
    <col min="2" max="2" width="34.85546875" style="55" bestFit="1" customWidth="1"/>
    <col min="3" max="3" width="14.42578125" style="56" bestFit="1" customWidth="1"/>
    <col min="4" max="4" width="22.42578125" style="54" customWidth="1"/>
    <col min="5" max="5" width="14.140625" style="56" bestFit="1" customWidth="1"/>
    <col min="6" max="6" width="15.28515625" style="55" customWidth="1"/>
    <col min="7" max="7" width="13.85546875" style="46" bestFit="1" customWidth="1"/>
    <col min="8" max="8" width="15.140625" style="55" customWidth="1"/>
    <col min="9" max="9" width="12.140625" style="54" customWidth="1"/>
    <col min="10" max="10" width="14.42578125" style="56" customWidth="1"/>
    <col min="11" max="11" width="16.28515625" style="32" customWidth="1"/>
    <col min="12" max="12" width="11.140625" style="55" customWidth="1"/>
    <col min="13" max="13" width="13.85546875" style="54" customWidth="1"/>
    <col min="14" max="14" width="16" style="55" bestFit="1" customWidth="1"/>
    <col min="15" max="15" width="12.85546875" style="54" bestFit="1" customWidth="1"/>
    <col min="16" max="16" width="10.140625" style="55" bestFit="1" customWidth="1"/>
    <col min="17" max="18" width="10.85546875" style="55" bestFit="1" customWidth="1"/>
    <col min="19" max="16384" width="9.140625" style="55"/>
  </cols>
  <sheetData>
    <row r="1" spans="1:14" ht="23.25" x14ac:dyDescent="0.35">
      <c r="A1" s="78" t="s">
        <v>356</v>
      </c>
      <c r="B1" s="78"/>
      <c r="C1" s="78"/>
      <c r="D1" s="78"/>
      <c r="E1" s="78"/>
      <c r="F1" s="78"/>
      <c r="G1" s="78"/>
      <c r="H1" s="78"/>
      <c r="I1" s="78"/>
      <c r="J1" s="78"/>
      <c r="K1" s="78"/>
      <c r="L1" s="78"/>
      <c r="M1" s="78"/>
      <c r="N1" s="78"/>
    </row>
    <row r="2" spans="1:14" ht="20.25" x14ac:dyDescent="0.3">
      <c r="A2" s="79" t="s">
        <v>467</v>
      </c>
      <c r="B2" s="79"/>
      <c r="C2" s="79"/>
      <c r="D2" s="79"/>
      <c r="E2" s="79"/>
      <c r="F2" s="79"/>
      <c r="G2" s="79"/>
      <c r="H2" s="79"/>
      <c r="I2" s="79"/>
      <c r="J2" s="79"/>
      <c r="K2" s="79"/>
      <c r="L2" s="79"/>
      <c r="M2" s="79"/>
      <c r="N2" s="79"/>
    </row>
    <row r="3" spans="1:14" ht="20.25" x14ac:dyDescent="0.3">
      <c r="A3" s="80" t="s">
        <v>468</v>
      </c>
      <c r="B3" s="80"/>
      <c r="C3" s="80"/>
      <c r="D3" s="80"/>
      <c r="E3" s="80"/>
      <c r="F3" s="80"/>
      <c r="G3" s="80"/>
      <c r="H3" s="80"/>
      <c r="I3" s="80"/>
      <c r="J3" s="80"/>
      <c r="K3" s="80"/>
      <c r="L3" s="80"/>
      <c r="M3" s="80"/>
      <c r="N3" s="80"/>
    </row>
    <row r="4" spans="1:14" x14ac:dyDescent="0.25">
      <c r="A4" s="57" t="s">
        <v>358</v>
      </c>
      <c r="B4" s="58"/>
      <c r="C4" s="58"/>
      <c r="D4" s="58"/>
      <c r="E4" s="58"/>
      <c r="F4" s="58"/>
      <c r="G4" s="39"/>
      <c r="H4" s="58"/>
      <c r="I4" s="58"/>
      <c r="J4" s="58"/>
      <c r="K4" s="26"/>
      <c r="L4" s="58"/>
      <c r="M4" s="58"/>
      <c r="N4" s="58"/>
    </row>
    <row r="5" spans="1:14" ht="15.6" customHeight="1" x14ac:dyDescent="0.25">
      <c r="A5" s="77" t="s">
        <v>431</v>
      </c>
      <c r="B5" s="77"/>
      <c r="C5" s="77"/>
      <c r="D5" s="77"/>
      <c r="E5" s="77"/>
      <c r="F5" s="77"/>
      <c r="G5" s="77"/>
      <c r="H5" s="77"/>
      <c r="I5" s="77"/>
      <c r="J5" s="77"/>
      <c r="K5" s="77"/>
      <c r="L5" s="77"/>
      <c r="M5" s="77"/>
      <c r="N5" s="77"/>
    </row>
    <row r="6" spans="1:14" x14ac:dyDescent="0.25">
      <c r="A6" s="77"/>
      <c r="B6" s="77"/>
      <c r="C6" s="77"/>
      <c r="D6" s="77"/>
      <c r="E6" s="77"/>
      <c r="F6" s="77"/>
      <c r="G6" s="77"/>
      <c r="H6" s="77"/>
      <c r="I6" s="77"/>
      <c r="J6" s="77"/>
      <c r="K6" s="77"/>
      <c r="L6" s="77"/>
      <c r="M6" s="77"/>
      <c r="N6" s="77"/>
    </row>
    <row r="7" spans="1:14" ht="15.6" customHeight="1" x14ac:dyDescent="0.25">
      <c r="A7" s="64" t="s">
        <v>430</v>
      </c>
      <c r="B7" s="64"/>
      <c r="C7" s="64"/>
      <c r="D7" s="64"/>
      <c r="E7" s="64"/>
      <c r="F7" s="64"/>
      <c r="G7" s="40"/>
      <c r="H7" s="64"/>
      <c r="I7" s="64"/>
      <c r="J7" s="64"/>
      <c r="K7" s="27"/>
      <c r="L7" s="64"/>
      <c r="M7" s="64"/>
      <c r="N7" s="64"/>
    </row>
    <row r="8" spans="1:14" ht="15.6" customHeight="1" x14ac:dyDescent="0.25">
      <c r="A8" s="77" t="s">
        <v>359</v>
      </c>
      <c r="B8" s="77"/>
      <c r="C8" s="77"/>
      <c r="D8" s="77"/>
      <c r="E8" s="77"/>
      <c r="F8" s="77"/>
      <c r="G8" s="77"/>
      <c r="H8" s="77"/>
      <c r="I8" s="77"/>
      <c r="J8" s="77"/>
      <c r="K8" s="77"/>
      <c r="L8" s="77"/>
      <c r="M8" s="77"/>
      <c r="N8" s="77"/>
    </row>
    <row r="9" spans="1:14" x14ac:dyDescent="0.25">
      <c r="A9" s="77"/>
      <c r="B9" s="77"/>
      <c r="C9" s="77"/>
      <c r="D9" s="77"/>
      <c r="E9" s="77"/>
      <c r="F9" s="77"/>
      <c r="G9" s="77"/>
      <c r="H9" s="77"/>
      <c r="I9" s="77"/>
      <c r="J9" s="77"/>
      <c r="K9" s="77"/>
      <c r="L9" s="77"/>
      <c r="M9" s="77"/>
      <c r="N9" s="77"/>
    </row>
    <row r="10" spans="1:14" x14ac:dyDescent="0.25">
      <c r="A10" s="63"/>
      <c r="B10" s="63"/>
      <c r="C10" s="63"/>
      <c r="D10" s="63"/>
      <c r="E10" s="63"/>
      <c r="F10" s="63"/>
      <c r="G10" s="41"/>
      <c r="H10" s="63"/>
      <c r="I10" s="63"/>
      <c r="J10" s="63"/>
      <c r="K10" s="28"/>
      <c r="L10" s="63"/>
      <c r="M10" s="63"/>
      <c r="N10" s="63"/>
    </row>
    <row r="11" spans="1:14" ht="15.6" customHeight="1" x14ac:dyDescent="0.25">
      <c r="A11" s="77" t="s">
        <v>474</v>
      </c>
      <c r="B11" s="77"/>
      <c r="C11" s="77"/>
      <c r="D11" s="77"/>
      <c r="E11" s="77"/>
      <c r="F11" s="77"/>
      <c r="G11" s="77"/>
      <c r="H11" s="77"/>
      <c r="I11" s="77"/>
      <c r="J11" s="77"/>
      <c r="K11" s="77"/>
      <c r="L11" s="77"/>
      <c r="M11" s="77"/>
      <c r="N11" s="77"/>
    </row>
    <row r="12" spans="1:14" ht="32.450000000000003" customHeight="1" x14ac:dyDescent="0.25">
      <c r="A12" s="77"/>
      <c r="B12" s="77"/>
      <c r="C12" s="77"/>
      <c r="D12" s="77"/>
      <c r="E12" s="77"/>
      <c r="F12" s="77"/>
      <c r="G12" s="77"/>
      <c r="H12" s="77"/>
      <c r="I12" s="77"/>
      <c r="J12" s="77"/>
      <c r="K12" s="77"/>
      <c r="L12" s="77"/>
      <c r="M12" s="77"/>
      <c r="N12" s="77"/>
    </row>
    <row r="13" spans="1:14" x14ac:dyDescent="0.25">
      <c r="A13" s="63"/>
      <c r="B13" s="63"/>
      <c r="C13" s="63"/>
      <c r="D13" s="63"/>
      <c r="E13" s="63"/>
      <c r="F13" s="63"/>
      <c r="G13" s="41"/>
      <c r="H13" s="63"/>
      <c r="I13" s="63"/>
      <c r="J13" s="63"/>
      <c r="K13" s="28"/>
      <c r="L13" s="63"/>
      <c r="M13" s="63"/>
      <c r="N13" s="63"/>
    </row>
    <row r="14" spans="1:14" ht="15.6" customHeight="1" x14ac:dyDescent="0.25">
      <c r="A14" s="77" t="s">
        <v>473</v>
      </c>
      <c r="B14" s="77"/>
      <c r="C14" s="77"/>
      <c r="D14" s="77"/>
      <c r="E14" s="77"/>
      <c r="F14" s="77"/>
      <c r="G14" s="77"/>
      <c r="H14" s="77"/>
      <c r="I14" s="77"/>
      <c r="J14" s="77"/>
      <c r="K14" s="77"/>
      <c r="L14" s="77"/>
      <c r="M14" s="77"/>
      <c r="N14" s="77"/>
    </row>
    <row r="15" spans="1:14" x14ac:dyDescent="0.25">
      <c r="A15" s="77"/>
      <c r="B15" s="77"/>
      <c r="C15" s="77"/>
      <c r="D15" s="77"/>
      <c r="E15" s="77"/>
      <c r="F15" s="77"/>
      <c r="G15" s="77"/>
      <c r="H15" s="77"/>
      <c r="I15" s="77"/>
      <c r="J15" s="77"/>
      <c r="K15" s="77"/>
      <c r="L15" s="77"/>
      <c r="M15" s="77"/>
      <c r="N15" s="77"/>
    </row>
    <row r="16" spans="1:14" x14ac:dyDescent="0.25">
      <c r="A16" s="63"/>
      <c r="B16" s="63"/>
      <c r="C16" s="63"/>
      <c r="D16" s="63"/>
      <c r="E16" s="63"/>
      <c r="F16" s="63"/>
      <c r="G16" s="41"/>
      <c r="H16" s="63"/>
      <c r="I16" s="63"/>
      <c r="J16" s="63"/>
      <c r="K16" s="28"/>
      <c r="L16" s="63"/>
      <c r="M16" s="63"/>
      <c r="N16" s="63"/>
    </row>
    <row r="17" spans="1:15" x14ac:dyDescent="0.25">
      <c r="A17" s="59" t="s">
        <v>475</v>
      </c>
      <c r="B17" s="60"/>
      <c r="C17" s="60"/>
      <c r="D17" s="61"/>
      <c r="E17" s="49"/>
      <c r="F17" s="60"/>
      <c r="G17" s="42"/>
      <c r="H17" s="60"/>
      <c r="I17" s="49"/>
      <c r="J17" s="49"/>
      <c r="K17" s="29"/>
      <c r="L17" s="60"/>
      <c r="M17" s="61"/>
      <c r="N17" s="60"/>
    </row>
    <row r="18" spans="1:15" x14ac:dyDescent="0.25">
      <c r="A18" s="60" t="s">
        <v>360</v>
      </c>
      <c r="B18" s="62">
        <f>COUNT(A21:A399)</f>
        <v>379</v>
      </c>
      <c r="C18" s="60"/>
      <c r="D18" s="61"/>
      <c r="E18" s="49"/>
      <c r="F18" s="60"/>
      <c r="G18" s="42"/>
      <c r="H18" s="60"/>
      <c r="I18" s="49"/>
      <c r="J18" s="49"/>
      <c r="K18" s="29"/>
      <c r="L18" s="60"/>
      <c r="M18" s="61"/>
      <c r="N18" s="60"/>
    </row>
    <row r="19" spans="1:15" x14ac:dyDescent="0.25">
      <c r="A19" s="50"/>
      <c r="B19" s="50"/>
      <c r="C19" s="51"/>
      <c r="D19" s="52"/>
      <c r="E19" s="51"/>
      <c r="F19" s="50"/>
      <c r="G19" s="43"/>
      <c r="H19" s="50"/>
      <c r="I19" s="52"/>
      <c r="J19" s="51"/>
      <c r="K19" s="72"/>
      <c r="L19" s="50"/>
      <c r="M19" s="52"/>
      <c r="N19" s="50"/>
    </row>
    <row r="20" spans="1:15" ht="105" customHeight="1" x14ac:dyDescent="0.25">
      <c r="A20" s="67" t="s">
        <v>354</v>
      </c>
      <c r="B20" s="68" t="s">
        <v>355</v>
      </c>
      <c r="C20" s="69" t="s">
        <v>437</v>
      </c>
      <c r="D20" s="69" t="s">
        <v>471</v>
      </c>
      <c r="E20" s="69" t="s">
        <v>438</v>
      </c>
      <c r="F20" s="69" t="s">
        <v>439</v>
      </c>
      <c r="G20" s="44" t="s">
        <v>426</v>
      </c>
      <c r="H20" s="68" t="s">
        <v>440</v>
      </c>
      <c r="I20" s="75" t="s">
        <v>427</v>
      </c>
      <c r="J20" s="69" t="s">
        <v>441</v>
      </c>
      <c r="K20" s="31" t="s">
        <v>428</v>
      </c>
      <c r="L20" s="70" t="s">
        <v>425</v>
      </c>
      <c r="M20" s="70" t="s">
        <v>429</v>
      </c>
      <c r="N20" s="70" t="s">
        <v>364</v>
      </c>
    </row>
    <row r="21" spans="1:15" s="66" customFormat="1" ht="15" x14ac:dyDescent="0.25">
      <c r="A21" s="35">
        <v>1902</v>
      </c>
      <c r="B21" s="71" t="s">
        <v>0</v>
      </c>
      <c r="C21" s="73">
        <v>905.55200000000002</v>
      </c>
      <c r="D21" s="76">
        <v>270576122</v>
      </c>
      <c r="E21" s="73">
        <v>875.51200000000006</v>
      </c>
      <c r="F21" s="38">
        <v>568</v>
      </c>
      <c r="G21" s="48">
        <f>C21/F21</f>
        <v>1.5942816901408452</v>
      </c>
      <c r="H21" s="71">
        <v>81</v>
      </c>
      <c r="I21" s="73">
        <f>G21*H21</f>
        <v>129.13681690140845</v>
      </c>
      <c r="J21" s="73">
        <f>IF(E21-I21&gt;0,E21-I21,((F21-H21)*G21))</f>
        <v>746.37518309859161</v>
      </c>
      <c r="K21" s="74">
        <f>D21/E21</f>
        <v>309049.01589013054</v>
      </c>
      <c r="L21" s="71">
        <v>0</v>
      </c>
      <c r="M21" s="74">
        <f>D21/J21</f>
        <v>362520.25539849512</v>
      </c>
      <c r="N21" s="71">
        <v>1</v>
      </c>
      <c r="O21" s="65"/>
    </row>
    <row r="22" spans="1:15" s="66" customFormat="1" ht="15" x14ac:dyDescent="0.25">
      <c r="A22" s="35">
        <v>100905</v>
      </c>
      <c r="B22" s="71" t="s">
        <v>132</v>
      </c>
      <c r="C22" s="73">
        <v>2731.7730000000001</v>
      </c>
      <c r="D22" s="76">
        <v>815361569</v>
      </c>
      <c r="E22" s="73">
        <v>2685.703</v>
      </c>
      <c r="F22" s="38">
        <v>2218</v>
      </c>
      <c r="G22" s="48">
        <f t="shared" ref="G22:G85" si="0">C22/F22</f>
        <v>1.2316379621280433</v>
      </c>
      <c r="H22" s="71">
        <v>131</v>
      </c>
      <c r="I22" s="73">
        <f t="shared" ref="I22:I85" si="1">G22*H22</f>
        <v>161.34457303877369</v>
      </c>
      <c r="J22" s="73">
        <f t="shared" ref="J22:J85" si="2">IF(E22-I22&gt;0,E22-I22,((F22-H22)*G22))</f>
        <v>2524.3584269612261</v>
      </c>
      <c r="K22" s="74">
        <f t="shared" ref="K22:K85" si="3">D22/E22</f>
        <v>303593.34930184018</v>
      </c>
      <c r="L22" s="71">
        <v>0</v>
      </c>
      <c r="M22" s="74">
        <f t="shared" ref="M22:M85" si="4">D22/J22</f>
        <v>322997.54277823237</v>
      </c>
      <c r="N22" s="71">
        <v>1</v>
      </c>
      <c r="O22" s="65"/>
    </row>
    <row r="23" spans="1:15" s="66" customFormat="1" ht="15" x14ac:dyDescent="0.25">
      <c r="A23" s="35">
        <v>137903</v>
      </c>
      <c r="B23" s="71" t="s">
        <v>190</v>
      </c>
      <c r="C23" s="73">
        <v>751.29100000000005</v>
      </c>
      <c r="D23" s="76">
        <v>219079847</v>
      </c>
      <c r="E23" s="73">
        <v>768.44600000000003</v>
      </c>
      <c r="F23" s="38">
        <v>412</v>
      </c>
      <c r="G23" s="48">
        <f t="shared" si="0"/>
        <v>1.8235218446601944</v>
      </c>
      <c r="H23" s="71">
        <v>147</v>
      </c>
      <c r="I23" s="73">
        <f t="shared" si="1"/>
        <v>268.0577111650486</v>
      </c>
      <c r="J23" s="73">
        <f t="shared" si="2"/>
        <v>500.38828883495142</v>
      </c>
      <c r="K23" s="74">
        <f t="shared" si="3"/>
        <v>285094.65466669097</v>
      </c>
      <c r="L23" s="71">
        <v>0</v>
      </c>
      <c r="M23" s="74">
        <f t="shared" si="4"/>
        <v>437819.69300297019</v>
      </c>
      <c r="N23" s="71">
        <v>1</v>
      </c>
      <c r="O23" s="65"/>
    </row>
    <row r="24" spans="1:15" s="66" customFormat="1" ht="15" x14ac:dyDescent="0.25">
      <c r="A24" s="35">
        <v>137904</v>
      </c>
      <c r="B24" s="71" t="s">
        <v>191</v>
      </c>
      <c r="C24" s="73">
        <v>935.32399999999996</v>
      </c>
      <c r="D24" s="76">
        <v>151777320</v>
      </c>
      <c r="E24" s="73">
        <v>933.03500000000008</v>
      </c>
      <c r="F24" s="38">
        <v>671</v>
      </c>
      <c r="G24" s="48">
        <f t="shared" si="0"/>
        <v>1.3939254843517137</v>
      </c>
      <c r="H24" s="71">
        <v>660</v>
      </c>
      <c r="I24" s="73">
        <f t="shared" si="1"/>
        <v>919.99081967213101</v>
      </c>
      <c r="J24" s="73">
        <f t="shared" si="2"/>
        <v>13.044180327869071</v>
      </c>
      <c r="K24" s="74">
        <f t="shared" si="3"/>
        <v>162670.55362339033</v>
      </c>
      <c r="L24" s="71">
        <v>0</v>
      </c>
      <c r="M24" s="74">
        <f t="shared" si="4"/>
        <v>11635634.910361188</v>
      </c>
      <c r="N24" s="71">
        <v>1</v>
      </c>
      <c r="O24" s="65"/>
    </row>
    <row r="25" spans="1:15" s="66" customFormat="1" ht="15" x14ac:dyDescent="0.25">
      <c r="A25" s="35">
        <v>95901</v>
      </c>
      <c r="B25" s="71" t="s">
        <v>128</v>
      </c>
      <c r="C25" s="73">
        <v>1153.3589999999999</v>
      </c>
      <c r="D25" s="76">
        <v>539023294</v>
      </c>
      <c r="E25" s="73">
        <v>1148.751</v>
      </c>
      <c r="F25" s="38">
        <v>769</v>
      </c>
      <c r="G25" s="48">
        <f t="shared" si="0"/>
        <v>1.499816644993498</v>
      </c>
      <c r="H25" s="71">
        <v>35</v>
      </c>
      <c r="I25" s="73">
        <f t="shared" si="1"/>
        <v>52.493582574772432</v>
      </c>
      <c r="J25" s="73">
        <f t="shared" si="2"/>
        <v>1096.2574174252275</v>
      </c>
      <c r="K25" s="74">
        <f t="shared" si="3"/>
        <v>469225.52755122737</v>
      </c>
      <c r="L25" s="71">
        <v>1</v>
      </c>
      <c r="M25" s="74">
        <f t="shared" si="4"/>
        <v>491694.09066896024</v>
      </c>
      <c r="N25" s="71">
        <v>1</v>
      </c>
      <c r="O25" s="65"/>
    </row>
    <row r="26" spans="1:15" s="66" customFormat="1" ht="15" x14ac:dyDescent="0.25">
      <c r="A26" s="35">
        <v>180903</v>
      </c>
      <c r="B26" s="71" t="s">
        <v>363</v>
      </c>
      <c r="C26" s="73">
        <v>298.48899999999998</v>
      </c>
      <c r="D26" s="76">
        <v>106236111</v>
      </c>
      <c r="E26" s="73">
        <v>288.10400000000004</v>
      </c>
      <c r="F26" s="38">
        <v>126</v>
      </c>
      <c r="G26" s="48">
        <f t="shared" si="0"/>
        <v>2.3689603174603171</v>
      </c>
      <c r="H26" s="71">
        <v>88</v>
      </c>
      <c r="I26" s="73">
        <f t="shared" si="1"/>
        <v>208.4685079365079</v>
      </c>
      <c r="J26" s="73">
        <f t="shared" si="2"/>
        <v>79.635492063492137</v>
      </c>
      <c r="K26" s="74">
        <f t="shared" si="3"/>
        <v>368742.22850081907</v>
      </c>
      <c r="L26" s="71">
        <v>1</v>
      </c>
      <c r="M26" s="74">
        <f t="shared" si="4"/>
        <v>1334029.6926312656</v>
      </c>
      <c r="N26" s="71">
        <v>1</v>
      </c>
      <c r="O26" s="65"/>
    </row>
    <row r="27" spans="1:15" s="66" customFormat="1" ht="15" x14ac:dyDescent="0.25">
      <c r="A27" s="35">
        <v>15901</v>
      </c>
      <c r="B27" s="71" t="s">
        <v>8</v>
      </c>
      <c r="C27" s="73">
        <v>5416.0079999999998</v>
      </c>
      <c r="D27" s="76">
        <v>5984429783</v>
      </c>
      <c r="E27" s="73">
        <v>5433.8020000000006</v>
      </c>
      <c r="F27" s="38">
        <v>4807</v>
      </c>
      <c r="G27" s="48">
        <f t="shared" si="0"/>
        <v>1.1266919076346993</v>
      </c>
      <c r="H27" s="71">
        <v>341</v>
      </c>
      <c r="I27" s="73">
        <f t="shared" si="1"/>
        <v>384.20194050343247</v>
      </c>
      <c r="J27" s="73">
        <f t="shared" si="2"/>
        <v>5049.6000594965681</v>
      </c>
      <c r="K27" s="74">
        <f t="shared" si="3"/>
        <v>1101333.7959314673</v>
      </c>
      <c r="L27" s="71">
        <v>1</v>
      </c>
      <c r="M27" s="74">
        <f t="shared" si="4"/>
        <v>1185129.4582717174</v>
      </c>
      <c r="N27" s="71">
        <v>1</v>
      </c>
      <c r="O27" s="65"/>
    </row>
    <row r="28" spans="1:15" s="66" customFormat="1" ht="15" x14ac:dyDescent="0.25">
      <c r="A28" s="35">
        <v>209901</v>
      </c>
      <c r="B28" s="71" t="s">
        <v>299</v>
      </c>
      <c r="C28" s="73">
        <v>884.32500000000005</v>
      </c>
      <c r="D28" s="76">
        <v>280869463</v>
      </c>
      <c r="E28" s="73">
        <v>818.99</v>
      </c>
      <c r="F28" s="38">
        <v>521</v>
      </c>
      <c r="G28" s="48">
        <f t="shared" si="0"/>
        <v>1.6973608445297506</v>
      </c>
      <c r="H28" s="71">
        <v>31</v>
      </c>
      <c r="I28" s="73">
        <f t="shared" si="1"/>
        <v>52.618186180422271</v>
      </c>
      <c r="J28" s="73">
        <f t="shared" si="2"/>
        <v>766.37181381957771</v>
      </c>
      <c r="K28" s="74">
        <f t="shared" si="3"/>
        <v>342946.14464157069</v>
      </c>
      <c r="L28" s="71">
        <v>1</v>
      </c>
      <c r="M28" s="74">
        <f t="shared" si="4"/>
        <v>366492.42304483213</v>
      </c>
      <c r="N28" s="71">
        <v>1</v>
      </c>
      <c r="O28" s="65"/>
    </row>
    <row r="29" spans="1:15" s="66" customFormat="1" ht="15" x14ac:dyDescent="0.25">
      <c r="A29" s="35">
        <v>184907</v>
      </c>
      <c r="B29" s="71" t="s">
        <v>267</v>
      </c>
      <c r="C29" s="73">
        <v>5836.893</v>
      </c>
      <c r="D29" s="76">
        <v>2818829415</v>
      </c>
      <c r="E29" s="73">
        <v>5674.2220000000007</v>
      </c>
      <c r="F29" s="38">
        <v>5229</v>
      </c>
      <c r="G29" s="48">
        <f t="shared" si="0"/>
        <v>1.1162541594951234</v>
      </c>
      <c r="H29" s="71">
        <v>131</v>
      </c>
      <c r="I29" s="73">
        <f t="shared" si="1"/>
        <v>146.22929489386118</v>
      </c>
      <c r="J29" s="73">
        <f t="shared" si="2"/>
        <v>5527.9927051061395</v>
      </c>
      <c r="K29" s="74">
        <f t="shared" si="3"/>
        <v>496778.1336366465</v>
      </c>
      <c r="L29" s="71">
        <v>1</v>
      </c>
      <c r="M29" s="74">
        <f t="shared" si="4"/>
        <v>509919.16331515444</v>
      </c>
      <c r="N29" s="71">
        <v>1</v>
      </c>
      <c r="O29" s="65"/>
    </row>
    <row r="30" spans="1:15" s="66" customFormat="1" ht="15" x14ac:dyDescent="0.25">
      <c r="A30" s="35">
        <v>43901</v>
      </c>
      <c r="B30" s="71" t="s">
        <v>38</v>
      </c>
      <c r="C30" s="73">
        <v>23712.580999999998</v>
      </c>
      <c r="D30" s="76">
        <v>10015227806</v>
      </c>
      <c r="E30" s="73">
        <v>24916.981</v>
      </c>
      <c r="F30" s="38">
        <v>20738</v>
      </c>
      <c r="G30" s="48">
        <f t="shared" si="0"/>
        <v>1.1434362522904811</v>
      </c>
      <c r="H30" s="71">
        <v>232</v>
      </c>
      <c r="I30" s="73">
        <f t="shared" si="1"/>
        <v>265.27721053139163</v>
      </c>
      <c r="J30" s="73">
        <f t="shared" si="2"/>
        <v>24651.703789468607</v>
      </c>
      <c r="K30" s="74">
        <f t="shared" si="3"/>
        <v>401943.87137029163</v>
      </c>
      <c r="L30" s="71">
        <v>1</v>
      </c>
      <c r="M30" s="74">
        <f t="shared" si="4"/>
        <v>406269.19305588037</v>
      </c>
      <c r="N30" s="71">
        <v>1</v>
      </c>
      <c r="O30" s="65"/>
    </row>
    <row r="31" spans="1:15" s="66" customFormat="1" ht="15" x14ac:dyDescent="0.25">
      <c r="A31" s="35">
        <v>126901</v>
      </c>
      <c r="B31" s="71" t="s">
        <v>408</v>
      </c>
      <c r="C31" s="73">
        <v>4549.8789999999999</v>
      </c>
      <c r="D31" s="76">
        <v>1442178936</v>
      </c>
      <c r="E31" s="73">
        <v>4483.6410000000005</v>
      </c>
      <c r="F31" s="38">
        <v>3588</v>
      </c>
      <c r="G31" s="48">
        <f t="shared" si="0"/>
        <v>1.2680822185061316</v>
      </c>
      <c r="H31" s="71">
        <v>95</v>
      </c>
      <c r="I31" s="73">
        <f t="shared" si="1"/>
        <v>120.46781075808249</v>
      </c>
      <c r="J31" s="73">
        <f t="shared" si="2"/>
        <v>4363.1731892419184</v>
      </c>
      <c r="K31" s="74">
        <f t="shared" si="3"/>
        <v>321653.52578406699</v>
      </c>
      <c r="L31" s="71">
        <v>1</v>
      </c>
      <c r="M31" s="74">
        <f t="shared" si="4"/>
        <v>330534.42378952919</v>
      </c>
      <c r="N31" s="71">
        <v>1</v>
      </c>
      <c r="O31" s="65"/>
    </row>
    <row r="32" spans="1:15" s="66" customFormat="1" ht="15" x14ac:dyDescent="0.25">
      <c r="A32" s="35">
        <v>249901</v>
      </c>
      <c r="B32" s="71" t="s">
        <v>370</v>
      </c>
      <c r="C32" s="73">
        <v>1041.9290000000001</v>
      </c>
      <c r="D32" s="76">
        <v>424402661</v>
      </c>
      <c r="E32" s="73">
        <v>1022.042</v>
      </c>
      <c r="F32" s="38">
        <v>712</v>
      </c>
      <c r="G32" s="48">
        <f t="shared" si="0"/>
        <v>1.4633834269662922</v>
      </c>
      <c r="H32" s="71">
        <v>65</v>
      </c>
      <c r="I32" s="73">
        <f t="shared" si="1"/>
        <v>95.119922752808989</v>
      </c>
      <c r="J32" s="73">
        <f t="shared" si="2"/>
        <v>926.92207724719105</v>
      </c>
      <c r="K32" s="74">
        <f t="shared" si="3"/>
        <v>415249.72652787261</v>
      </c>
      <c r="L32" s="71">
        <v>1</v>
      </c>
      <c r="M32" s="74">
        <f t="shared" si="4"/>
        <v>457862.2857494207</v>
      </c>
      <c r="N32" s="71">
        <v>1</v>
      </c>
      <c r="O32" s="65"/>
    </row>
    <row r="33" spans="1:15" s="66" customFormat="1" ht="15" x14ac:dyDescent="0.25">
      <c r="A33" s="35">
        <v>36901</v>
      </c>
      <c r="B33" s="71" t="s">
        <v>394</v>
      </c>
      <c r="C33" s="73">
        <v>1829.6179999999999</v>
      </c>
      <c r="D33" s="76">
        <v>631722042</v>
      </c>
      <c r="E33" s="73">
        <v>1770.039</v>
      </c>
      <c r="F33" s="38">
        <v>1288</v>
      </c>
      <c r="G33" s="48">
        <f t="shared" si="0"/>
        <v>1.4205108695652173</v>
      </c>
      <c r="H33" s="71">
        <v>19</v>
      </c>
      <c r="I33" s="73">
        <f t="shared" si="1"/>
        <v>26.98970652173913</v>
      </c>
      <c r="J33" s="73">
        <f t="shared" si="2"/>
        <v>1743.0492934782608</v>
      </c>
      <c r="K33" s="74">
        <f t="shared" si="3"/>
        <v>356897.24463698256</v>
      </c>
      <c r="L33" s="71">
        <v>1</v>
      </c>
      <c r="M33" s="74">
        <f t="shared" si="4"/>
        <v>362423.50940023991</v>
      </c>
      <c r="N33" s="71">
        <v>1</v>
      </c>
      <c r="O33" s="65"/>
    </row>
    <row r="34" spans="1:15" s="66" customFormat="1" ht="15" x14ac:dyDescent="0.25">
      <c r="A34" s="35">
        <v>93901</v>
      </c>
      <c r="B34" s="71" t="s">
        <v>123</v>
      </c>
      <c r="C34" s="73">
        <v>1171.9549999999999</v>
      </c>
      <c r="D34" s="76">
        <v>561535434</v>
      </c>
      <c r="E34" s="73">
        <v>1182.059</v>
      </c>
      <c r="F34" s="38">
        <v>836</v>
      </c>
      <c r="G34" s="48">
        <f t="shared" si="0"/>
        <v>1.4018600478468899</v>
      </c>
      <c r="H34" s="71">
        <v>216</v>
      </c>
      <c r="I34" s="73">
        <f t="shared" si="1"/>
        <v>302.80177033492822</v>
      </c>
      <c r="J34" s="73">
        <f t="shared" si="2"/>
        <v>879.25722966507169</v>
      </c>
      <c r="K34" s="74">
        <f t="shared" si="3"/>
        <v>475048.56694970391</v>
      </c>
      <c r="L34" s="71">
        <v>1</v>
      </c>
      <c r="M34" s="74">
        <f t="shared" si="4"/>
        <v>638647.5027494526</v>
      </c>
      <c r="N34" s="71">
        <v>1</v>
      </c>
      <c r="O34" s="65"/>
    </row>
    <row r="35" spans="1:15" s="66" customFormat="1" ht="15" x14ac:dyDescent="0.25">
      <c r="A35" s="35">
        <v>2901</v>
      </c>
      <c r="B35" s="71" t="s">
        <v>1</v>
      </c>
      <c r="C35" s="73">
        <v>4781.8339999999998</v>
      </c>
      <c r="D35" s="76">
        <v>4679594936</v>
      </c>
      <c r="E35" s="73">
        <v>5285.5730000000003</v>
      </c>
      <c r="F35" s="38">
        <v>3968</v>
      </c>
      <c r="G35" s="48">
        <f t="shared" si="0"/>
        <v>1.2050992943548386</v>
      </c>
      <c r="H35" s="71">
        <v>2</v>
      </c>
      <c r="I35" s="73">
        <f t="shared" si="1"/>
        <v>2.4101985887096773</v>
      </c>
      <c r="J35" s="73">
        <f t="shared" si="2"/>
        <v>5283.1628014112903</v>
      </c>
      <c r="K35" s="74">
        <f t="shared" si="3"/>
        <v>885352.43690702971</v>
      </c>
      <c r="L35" s="71">
        <v>1</v>
      </c>
      <c r="M35" s="74">
        <f t="shared" si="4"/>
        <v>885756.3379932075</v>
      </c>
      <c r="N35" s="71">
        <v>1</v>
      </c>
      <c r="O35" s="65"/>
    </row>
    <row r="36" spans="1:15" s="66" customFormat="1" ht="15" x14ac:dyDescent="0.25">
      <c r="A36" s="35">
        <v>4901</v>
      </c>
      <c r="B36" s="71" t="s">
        <v>2</v>
      </c>
      <c r="C36" s="73">
        <v>4359.8649999999998</v>
      </c>
      <c r="D36" s="76">
        <v>2687249051</v>
      </c>
      <c r="E36" s="73">
        <v>4181.0410000000002</v>
      </c>
      <c r="F36" s="38">
        <v>3399</v>
      </c>
      <c r="G36" s="48">
        <f t="shared" si="0"/>
        <v>1.2826904972050603</v>
      </c>
      <c r="H36" s="71">
        <v>45</v>
      </c>
      <c r="I36" s="73">
        <f t="shared" si="1"/>
        <v>57.721072374227717</v>
      </c>
      <c r="J36" s="73">
        <f t="shared" si="2"/>
        <v>4123.3199276257728</v>
      </c>
      <c r="K36" s="74">
        <f t="shared" si="3"/>
        <v>642722.48251093447</v>
      </c>
      <c r="L36" s="71">
        <v>1</v>
      </c>
      <c r="M36" s="74">
        <f t="shared" si="4"/>
        <v>651719.75451037358</v>
      </c>
      <c r="N36" s="71">
        <v>1</v>
      </c>
      <c r="O36" s="65"/>
    </row>
    <row r="37" spans="1:15" s="66" customFormat="1" ht="15" x14ac:dyDescent="0.25">
      <c r="A37" s="35">
        <v>61910</v>
      </c>
      <c r="B37" s="71" t="s">
        <v>71</v>
      </c>
      <c r="C37" s="73">
        <v>2651.3960000000002</v>
      </c>
      <c r="D37" s="76">
        <v>1319693996</v>
      </c>
      <c r="E37" s="73">
        <v>2462.5370000000003</v>
      </c>
      <c r="F37" s="38">
        <v>2212</v>
      </c>
      <c r="G37" s="48">
        <f t="shared" si="0"/>
        <v>1.1986419529837251</v>
      </c>
      <c r="H37" s="71">
        <v>192</v>
      </c>
      <c r="I37" s="73">
        <f t="shared" si="1"/>
        <v>230.13925497287522</v>
      </c>
      <c r="J37" s="73">
        <f t="shared" si="2"/>
        <v>2232.397745027125</v>
      </c>
      <c r="K37" s="74">
        <f t="shared" si="3"/>
        <v>535908.29132719629</v>
      </c>
      <c r="L37" s="71">
        <v>1</v>
      </c>
      <c r="M37" s="74">
        <f t="shared" si="4"/>
        <v>591155.40630684735</v>
      </c>
      <c r="N37" s="71">
        <v>1</v>
      </c>
      <c r="O37" s="65"/>
    </row>
    <row r="38" spans="1:15" s="66" customFormat="1" ht="15" x14ac:dyDescent="0.25">
      <c r="A38" s="35">
        <v>217901</v>
      </c>
      <c r="B38" s="71" t="s">
        <v>308</v>
      </c>
      <c r="C38" s="73">
        <v>434.94299999999998</v>
      </c>
      <c r="D38" s="76">
        <v>231181211</v>
      </c>
      <c r="E38" s="73">
        <v>440.09300000000002</v>
      </c>
      <c r="F38" s="38">
        <v>236</v>
      </c>
      <c r="G38" s="48">
        <f t="shared" si="0"/>
        <v>1.8429788135593219</v>
      </c>
      <c r="H38" s="71">
        <v>6</v>
      </c>
      <c r="I38" s="73">
        <f t="shared" si="1"/>
        <v>11.057872881355932</v>
      </c>
      <c r="J38" s="73">
        <f t="shared" si="2"/>
        <v>429.03512711864408</v>
      </c>
      <c r="K38" s="74">
        <f t="shared" si="3"/>
        <v>525300.81369165157</v>
      </c>
      <c r="L38" s="71">
        <v>1</v>
      </c>
      <c r="M38" s="74">
        <f t="shared" si="4"/>
        <v>538839.82076849812</v>
      </c>
      <c r="N38" s="71">
        <v>1</v>
      </c>
      <c r="O38" s="65"/>
    </row>
    <row r="39" spans="1:15" s="66" customFormat="1" ht="15" x14ac:dyDescent="0.25">
      <c r="A39" s="35">
        <v>227901</v>
      </c>
      <c r="B39" s="71" t="s">
        <v>317</v>
      </c>
      <c r="C39" s="73">
        <v>100752.007</v>
      </c>
      <c r="D39" s="76">
        <v>86455576980</v>
      </c>
      <c r="E39" s="73">
        <v>102889.3</v>
      </c>
      <c r="F39" s="38">
        <v>82900</v>
      </c>
      <c r="G39" s="48">
        <f t="shared" si="0"/>
        <v>1.2153438721351024</v>
      </c>
      <c r="H39" s="71">
        <v>749</v>
      </c>
      <c r="I39" s="73">
        <f t="shared" si="1"/>
        <v>910.29256022919174</v>
      </c>
      <c r="J39" s="73">
        <f t="shared" si="2"/>
        <v>101979.00743977081</v>
      </c>
      <c r="K39" s="74">
        <f t="shared" si="3"/>
        <v>840277.62828593445</v>
      </c>
      <c r="L39" s="71">
        <v>1</v>
      </c>
      <c r="M39" s="74">
        <f t="shared" si="4"/>
        <v>847778.17661209335</v>
      </c>
      <c r="N39" s="71">
        <v>1</v>
      </c>
      <c r="O39" s="65"/>
    </row>
    <row r="40" spans="1:15" s="66" customFormat="1" ht="15" x14ac:dyDescent="0.25">
      <c r="A40" s="35">
        <v>196901</v>
      </c>
      <c r="B40" s="71" t="s">
        <v>281</v>
      </c>
      <c r="C40" s="73">
        <v>236.334</v>
      </c>
      <c r="D40" s="76">
        <v>355319812</v>
      </c>
      <c r="E40" s="73">
        <v>265.77600000000001</v>
      </c>
      <c r="F40" s="38">
        <v>148</v>
      </c>
      <c r="G40" s="48">
        <f t="shared" si="0"/>
        <v>1.5968513513513514</v>
      </c>
      <c r="H40" s="71">
        <v>38</v>
      </c>
      <c r="I40" s="73">
        <f t="shared" si="1"/>
        <v>60.680351351351355</v>
      </c>
      <c r="J40" s="73">
        <f t="shared" si="2"/>
        <v>205.09564864864865</v>
      </c>
      <c r="K40" s="74">
        <f t="shared" si="3"/>
        <v>1336914.5897296972</v>
      </c>
      <c r="L40" s="71">
        <v>1</v>
      </c>
      <c r="M40" s="74">
        <f t="shared" si="4"/>
        <v>1732459.046991786</v>
      </c>
      <c r="N40" s="71">
        <v>1</v>
      </c>
      <c r="O40" s="65"/>
    </row>
    <row r="41" spans="1:15" s="66" customFormat="1" ht="15" x14ac:dyDescent="0.25">
      <c r="A41" s="35">
        <v>10902</v>
      </c>
      <c r="B41" s="71" t="s">
        <v>5</v>
      </c>
      <c r="C41" s="73">
        <v>2754.1669999999999</v>
      </c>
      <c r="D41" s="76">
        <v>1394058004</v>
      </c>
      <c r="E41" s="73">
        <v>2780.1060000000002</v>
      </c>
      <c r="F41" s="38">
        <v>2173</v>
      </c>
      <c r="G41" s="48">
        <f t="shared" si="0"/>
        <v>1.2674491486424297</v>
      </c>
      <c r="H41" s="71">
        <v>65</v>
      </c>
      <c r="I41" s="73">
        <f t="shared" si="1"/>
        <v>82.384194661757931</v>
      </c>
      <c r="J41" s="73">
        <f t="shared" si="2"/>
        <v>2697.7218053382421</v>
      </c>
      <c r="K41" s="74">
        <f t="shared" si="3"/>
        <v>501440.59399173985</v>
      </c>
      <c r="L41" s="71">
        <v>1</v>
      </c>
      <c r="M41" s="74">
        <f t="shared" si="4"/>
        <v>516753.80361364287</v>
      </c>
      <c r="N41" s="71">
        <v>1</v>
      </c>
      <c r="O41" s="65"/>
    </row>
    <row r="42" spans="1:15" s="66" customFormat="1" ht="15" x14ac:dyDescent="0.25">
      <c r="A42" s="35">
        <v>36902</v>
      </c>
      <c r="B42" s="71" t="s">
        <v>33</v>
      </c>
      <c r="C42" s="73">
        <v>5706.8230000000003</v>
      </c>
      <c r="D42" s="76">
        <v>5420661401</v>
      </c>
      <c r="E42" s="73">
        <v>5870.51</v>
      </c>
      <c r="F42" s="38">
        <v>5035</v>
      </c>
      <c r="G42" s="48">
        <f t="shared" si="0"/>
        <v>1.133430585898709</v>
      </c>
      <c r="H42" s="71">
        <v>99</v>
      </c>
      <c r="I42" s="73">
        <f t="shared" si="1"/>
        <v>112.2096280039722</v>
      </c>
      <c r="J42" s="73">
        <f t="shared" si="2"/>
        <v>5758.3003719960279</v>
      </c>
      <c r="K42" s="74">
        <f t="shared" si="3"/>
        <v>923371.46193431236</v>
      </c>
      <c r="L42" s="71">
        <v>1</v>
      </c>
      <c r="M42" s="74">
        <f t="shared" si="4"/>
        <v>941364.82135630748</v>
      </c>
      <c r="N42" s="71">
        <v>1</v>
      </c>
      <c r="O42" s="65"/>
    </row>
    <row r="43" spans="1:15" s="66" customFormat="1" ht="15" x14ac:dyDescent="0.25">
      <c r="A43" s="35">
        <v>123910</v>
      </c>
      <c r="B43" s="71" t="s">
        <v>172</v>
      </c>
      <c r="C43" s="73">
        <v>23305.707999999999</v>
      </c>
      <c r="D43" s="76">
        <v>9608529461</v>
      </c>
      <c r="E43" s="73">
        <v>24296.431</v>
      </c>
      <c r="F43" s="38">
        <v>19162</v>
      </c>
      <c r="G43" s="48">
        <f t="shared" si="0"/>
        <v>1.2162461120968584</v>
      </c>
      <c r="H43" s="71">
        <v>35</v>
      </c>
      <c r="I43" s="73">
        <f t="shared" si="1"/>
        <v>42.568613923390046</v>
      </c>
      <c r="J43" s="73">
        <f t="shared" si="2"/>
        <v>24253.862386076609</v>
      </c>
      <c r="K43" s="74">
        <f t="shared" si="3"/>
        <v>395470.81877992698</v>
      </c>
      <c r="L43" s="71">
        <v>1</v>
      </c>
      <c r="M43" s="74">
        <f t="shared" si="4"/>
        <v>396164.92037639162</v>
      </c>
      <c r="N43" s="71">
        <v>1</v>
      </c>
      <c r="O43" s="65"/>
    </row>
    <row r="44" spans="1:15" s="66" customFormat="1" ht="15" x14ac:dyDescent="0.25">
      <c r="A44" s="35">
        <v>183901</v>
      </c>
      <c r="B44" s="71" t="s">
        <v>262</v>
      </c>
      <c r="C44" s="73">
        <v>976.87199999999996</v>
      </c>
      <c r="D44" s="76">
        <v>448285789</v>
      </c>
      <c r="E44" s="73">
        <v>1013.9200000000001</v>
      </c>
      <c r="F44" s="38">
        <v>685</v>
      </c>
      <c r="G44" s="48">
        <f t="shared" si="0"/>
        <v>1.426090510948905</v>
      </c>
      <c r="H44" s="71">
        <v>141</v>
      </c>
      <c r="I44" s="73">
        <f t="shared" si="1"/>
        <v>201.07876204379562</v>
      </c>
      <c r="J44" s="73">
        <f t="shared" si="2"/>
        <v>812.8412379562044</v>
      </c>
      <c r="K44" s="74">
        <f t="shared" si="3"/>
        <v>442131.32101151964</v>
      </c>
      <c r="L44" s="71">
        <v>1</v>
      </c>
      <c r="M44" s="74">
        <f t="shared" si="4"/>
        <v>551504.73187994608</v>
      </c>
      <c r="N44" s="71">
        <v>1</v>
      </c>
      <c r="O44" s="65"/>
    </row>
    <row r="45" spans="1:15" s="66" customFormat="1" ht="15" x14ac:dyDescent="0.25">
      <c r="A45" s="35">
        <v>8901</v>
      </c>
      <c r="B45" s="71" t="s">
        <v>3</v>
      </c>
      <c r="C45" s="73">
        <v>2850.1190000000001</v>
      </c>
      <c r="D45" s="76">
        <v>1057690814</v>
      </c>
      <c r="E45" s="73">
        <v>2828.288</v>
      </c>
      <c r="F45" s="38">
        <v>2208</v>
      </c>
      <c r="G45" s="48">
        <f t="shared" si="0"/>
        <v>1.2908147644927537</v>
      </c>
      <c r="H45" s="71">
        <v>174</v>
      </c>
      <c r="I45" s="73">
        <f t="shared" si="1"/>
        <v>224.60176902173913</v>
      </c>
      <c r="J45" s="73">
        <f t="shared" si="2"/>
        <v>2603.6862309782609</v>
      </c>
      <c r="K45" s="74">
        <f t="shared" si="3"/>
        <v>373968.56826461805</v>
      </c>
      <c r="L45" s="71">
        <v>1</v>
      </c>
      <c r="M45" s="74">
        <f t="shared" si="4"/>
        <v>406228.21652461664</v>
      </c>
      <c r="N45" s="71">
        <v>1</v>
      </c>
      <c r="O45" s="65"/>
    </row>
    <row r="46" spans="1:15" s="66" customFormat="1" ht="15" x14ac:dyDescent="0.25">
      <c r="A46" s="35">
        <v>66901</v>
      </c>
      <c r="B46" s="71" t="s">
        <v>81</v>
      </c>
      <c r="C46" s="73">
        <v>684.41600000000005</v>
      </c>
      <c r="D46" s="76">
        <v>227459436</v>
      </c>
      <c r="E46" s="73">
        <v>674.09400000000005</v>
      </c>
      <c r="F46" s="38">
        <v>359</v>
      </c>
      <c r="G46" s="48">
        <f t="shared" si="0"/>
        <v>1.9064512534818943</v>
      </c>
      <c r="H46" s="71">
        <v>6</v>
      </c>
      <c r="I46" s="73">
        <f t="shared" si="1"/>
        <v>11.438707520891366</v>
      </c>
      <c r="J46" s="73">
        <f t="shared" si="2"/>
        <v>662.65529247910865</v>
      </c>
      <c r="K46" s="74">
        <f t="shared" si="3"/>
        <v>337429.84806273307</v>
      </c>
      <c r="L46" s="71">
        <v>1</v>
      </c>
      <c r="M46" s="74">
        <f t="shared" si="4"/>
        <v>343254.53758776258</v>
      </c>
      <c r="N46" s="71">
        <v>1</v>
      </c>
      <c r="O46" s="65"/>
    </row>
    <row r="47" spans="1:15" s="66" customFormat="1" ht="15" x14ac:dyDescent="0.25">
      <c r="A47" s="35">
        <v>114901</v>
      </c>
      <c r="B47" s="71" t="s">
        <v>405</v>
      </c>
      <c r="C47" s="73">
        <v>5064.0020000000004</v>
      </c>
      <c r="D47" s="76">
        <v>1807182389</v>
      </c>
      <c r="E47" s="73">
        <v>5194.41</v>
      </c>
      <c r="F47" s="38">
        <v>4113</v>
      </c>
      <c r="G47" s="48">
        <f t="shared" si="0"/>
        <v>1.23121857524921</v>
      </c>
      <c r="H47" s="71">
        <v>38</v>
      </c>
      <c r="I47" s="73">
        <f t="shared" si="1"/>
        <v>46.786305859469977</v>
      </c>
      <c r="J47" s="73">
        <f t="shared" si="2"/>
        <v>5147.6236941405296</v>
      </c>
      <c r="K47" s="74">
        <f t="shared" si="3"/>
        <v>347909.07706553774</v>
      </c>
      <c r="L47" s="71">
        <v>1</v>
      </c>
      <c r="M47" s="74">
        <f t="shared" si="4"/>
        <v>351071.1925304663</v>
      </c>
      <c r="N47" s="71">
        <v>1</v>
      </c>
      <c r="O47" s="65"/>
    </row>
    <row r="48" spans="1:15" s="66" customFormat="1" ht="15" x14ac:dyDescent="0.25">
      <c r="A48" s="35">
        <v>177903</v>
      </c>
      <c r="B48" s="71" t="s">
        <v>248</v>
      </c>
      <c r="C48" s="73">
        <v>303.38200000000001</v>
      </c>
      <c r="D48" s="76">
        <v>274343830</v>
      </c>
      <c r="E48" s="73">
        <v>282.41000000000003</v>
      </c>
      <c r="F48" s="38">
        <v>135</v>
      </c>
      <c r="G48" s="48">
        <f t="shared" si="0"/>
        <v>2.247274074074074</v>
      </c>
      <c r="H48" s="71">
        <v>22</v>
      </c>
      <c r="I48" s="73">
        <f t="shared" si="1"/>
        <v>49.440029629629628</v>
      </c>
      <c r="J48" s="73">
        <f t="shared" si="2"/>
        <v>232.96997037037039</v>
      </c>
      <c r="K48" s="74">
        <f t="shared" si="3"/>
        <v>971438.08647002571</v>
      </c>
      <c r="L48" s="71">
        <v>1</v>
      </c>
      <c r="M48" s="74">
        <f t="shared" si="4"/>
        <v>1177593.1016510599</v>
      </c>
      <c r="N48" s="71">
        <v>1</v>
      </c>
      <c r="O48" s="65"/>
    </row>
    <row r="49" spans="1:15" s="66" customFormat="1" ht="15" x14ac:dyDescent="0.25">
      <c r="A49" s="35">
        <v>16902</v>
      </c>
      <c r="B49" s="71" t="s">
        <v>12</v>
      </c>
      <c r="C49" s="73">
        <v>1510.6969999999999</v>
      </c>
      <c r="D49" s="76">
        <v>764015673</v>
      </c>
      <c r="E49" s="73">
        <v>1527.26</v>
      </c>
      <c r="F49" s="38">
        <v>990</v>
      </c>
      <c r="G49" s="48">
        <f t="shared" si="0"/>
        <v>1.5259565656565655</v>
      </c>
      <c r="H49" s="71">
        <v>17</v>
      </c>
      <c r="I49" s="73">
        <f t="shared" si="1"/>
        <v>25.941261616161611</v>
      </c>
      <c r="J49" s="73">
        <f t="shared" si="2"/>
        <v>1501.3187383838383</v>
      </c>
      <c r="K49" s="74">
        <f t="shared" si="3"/>
        <v>500252.52609247935</v>
      </c>
      <c r="L49" s="71">
        <v>1</v>
      </c>
      <c r="M49" s="74">
        <f t="shared" si="4"/>
        <v>508896.381205805</v>
      </c>
      <c r="N49" s="71">
        <v>1</v>
      </c>
      <c r="O49" s="65"/>
    </row>
    <row r="50" spans="1:15" s="66" customFormat="1" ht="15" x14ac:dyDescent="0.25">
      <c r="A50" s="35">
        <v>72904</v>
      </c>
      <c r="B50" s="71" t="s">
        <v>87</v>
      </c>
      <c r="C50" s="73">
        <v>153.232</v>
      </c>
      <c r="D50" s="76">
        <v>118321083</v>
      </c>
      <c r="E50" s="73">
        <v>144.83600000000001</v>
      </c>
      <c r="F50" s="38">
        <v>105</v>
      </c>
      <c r="G50" s="48">
        <f t="shared" si="0"/>
        <v>1.459352380952381</v>
      </c>
      <c r="H50" s="71">
        <v>23</v>
      </c>
      <c r="I50" s="73">
        <f t="shared" si="1"/>
        <v>33.565104761904763</v>
      </c>
      <c r="J50" s="73">
        <f t="shared" si="2"/>
        <v>111.27089523809525</v>
      </c>
      <c r="K50" s="74">
        <f t="shared" si="3"/>
        <v>816931.4466016735</v>
      </c>
      <c r="L50" s="71">
        <v>1</v>
      </c>
      <c r="M50" s="74">
        <f t="shared" si="4"/>
        <v>1063360.5737315125</v>
      </c>
      <c r="N50" s="71">
        <v>1</v>
      </c>
      <c r="O50" s="65"/>
    </row>
    <row r="51" spans="1:15" s="66" customFormat="1" ht="15" x14ac:dyDescent="0.25">
      <c r="A51" s="35">
        <v>130901</v>
      </c>
      <c r="B51" s="71" t="s">
        <v>181</v>
      </c>
      <c r="C51" s="73">
        <v>8862.6039999999994</v>
      </c>
      <c r="D51" s="76">
        <v>5597316382</v>
      </c>
      <c r="E51" s="73">
        <v>9184.0010000000002</v>
      </c>
      <c r="F51" s="38">
        <v>7877</v>
      </c>
      <c r="G51" s="48">
        <f t="shared" si="0"/>
        <v>1.1251242858956454</v>
      </c>
      <c r="H51" s="71">
        <v>96</v>
      </c>
      <c r="I51" s="73">
        <f t="shared" si="1"/>
        <v>108.01193144598196</v>
      </c>
      <c r="J51" s="73">
        <f t="shared" si="2"/>
        <v>9075.9890685540176</v>
      </c>
      <c r="K51" s="74">
        <f t="shared" si="3"/>
        <v>609463.82540681341</v>
      </c>
      <c r="L51" s="71">
        <v>1</v>
      </c>
      <c r="M51" s="74">
        <f t="shared" si="4"/>
        <v>616716.95941032702</v>
      </c>
      <c r="N51" s="71">
        <v>1</v>
      </c>
      <c r="O51" s="65"/>
    </row>
    <row r="52" spans="1:15" s="66" customFormat="1" ht="15" x14ac:dyDescent="0.25">
      <c r="A52" s="35">
        <v>148901</v>
      </c>
      <c r="B52" s="71" t="s">
        <v>209</v>
      </c>
      <c r="C52" s="73">
        <v>722.29399999999998</v>
      </c>
      <c r="D52" s="76">
        <v>329752427</v>
      </c>
      <c r="E52" s="73">
        <v>769.35300000000007</v>
      </c>
      <c r="F52" s="38">
        <v>393</v>
      </c>
      <c r="G52" s="48">
        <f t="shared" si="0"/>
        <v>1.8378982188295165</v>
      </c>
      <c r="H52" s="71">
        <v>28</v>
      </c>
      <c r="I52" s="73">
        <f t="shared" si="1"/>
        <v>51.46115012722646</v>
      </c>
      <c r="J52" s="73">
        <f t="shared" si="2"/>
        <v>717.89184987277361</v>
      </c>
      <c r="K52" s="74">
        <f t="shared" si="3"/>
        <v>428610.04896321968</v>
      </c>
      <c r="L52" s="71">
        <v>1</v>
      </c>
      <c r="M52" s="74">
        <f t="shared" si="4"/>
        <v>459334.40678904415</v>
      </c>
      <c r="N52" s="71">
        <v>1</v>
      </c>
      <c r="O52" s="65"/>
    </row>
    <row r="53" spans="1:15" s="66" customFormat="1" ht="15" x14ac:dyDescent="0.25">
      <c r="A53" s="35">
        <v>17901</v>
      </c>
      <c r="B53" s="71" t="s">
        <v>13</v>
      </c>
      <c r="C53" s="73">
        <v>431.70400000000001</v>
      </c>
      <c r="D53" s="76">
        <v>781992902</v>
      </c>
      <c r="E53" s="73">
        <v>477.84800000000001</v>
      </c>
      <c r="F53" s="38">
        <v>243</v>
      </c>
      <c r="G53" s="48">
        <f t="shared" si="0"/>
        <v>1.7765596707818931</v>
      </c>
      <c r="H53" s="71">
        <v>103</v>
      </c>
      <c r="I53" s="73">
        <f t="shared" si="1"/>
        <v>182.985646090535</v>
      </c>
      <c r="J53" s="73">
        <f t="shared" si="2"/>
        <v>294.86235390946501</v>
      </c>
      <c r="K53" s="74">
        <f t="shared" si="3"/>
        <v>1636488.8039711372</v>
      </c>
      <c r="L53" s="71">
        <v>1</v>
      </c>
      <c r="M53" s="74">
        <f t="shared" si="4"/>
        <v>2652060.840022</v>
      </c>
      <c r="N53" s="71">
        <v>1</v>
      </c>
      <c r="O53" s="65"/>
    </row>
    <row r="54" spans="1:15" s="66" customFormat="1" ht="15" x14ac:dyDescent="0.25">
      <c r="A54" s="35">
        <v>169901</v>
      </c>
      <c r="B54" s="71" t="s">
        <v>233</v>
      </c>
      <c r="C54" s="73">
        <v>2136.3539999999998</v>
      </c>
      <c r="D54" s="76">
        <v>1029898741</v>
      </c>
      <c r="E54" s="73">
        <v>2237.4960000000001</v>
      </c>
      <c r="F54" s="38">
        <v>1688</v>
      </c>
      <c r="G54" s="48">
        <f t="shared" si="0"/>
        <v>1.265612559241706</v>
      </c>
      <c r="H54" s="71">
        <v>64</v>
      </c>
      <c r="I54" s="73">
        <f t="shared" si="1"/>
        <v>80.999203791469185</v>
      </c>
      <c r="J54" s="73">
        <f t="shared" si="2"/>
        <v>2156.4967962085311</v>
      </c>
      <c r="K54" s="74">
        <f t="shared" si="3"/>
        <v>460290.76297790027</v>
      </c>
      <c r="L54" s="71">
        <v>1</v>
      </c>
      <c r="M54" s="74">
        <f t="shared" si="4"/>
        <v>477579.53677961772</v>
      </c>
      <c r="N54" s="71">
        <v>1</v>
      </c>
      <c r="O54" s="65"/>
    </row>
    <row r="55" spans="1:15" s="66" customFormat="1" ht="15" x14ac:dyDescent="0.25">
      <c r="A55" s="35">
        <v>249902</v>
      </c>
      <c r="B55" s="71" t="s">
        <v>345</v>
      </c>
      <c r="C55" s="73">
        <v>1565.106</v>
      </c>
      <c r="D55" s="76">
        <v>780973742</v>
      </c>
      <c r="E55" s="73">
        <v>1623.597</v>
      </c>
      <c r="F55" s="38">
        <v>1160</v>
      </c>
      <c r="G55" s="48">
        <f t="shared" si="0"/>
        <v>1.3492293103448276</v>
      </c>
      <c r="H55" s="71">
        <v>184</v>
      </c>
      <c r="I55" s="73">
        <f t="shared" si="1"/>
        <v>248.25819310344829</v>
      </c>
      <c r="J55" s="73">
        <f t="shared" si="2"/>
        <v>1375.3388068965517</v>
      </c>
      <c r="K55" s="74">
        <f t="shared" si="3"/>
        <v>481014.52638801379</v>
      </c>
      <c r="L55" s="71">
        <v>1</v>
      </c>
      <c r="M55" s="74">
        <f t="shared" si="4"/>
        <v>567840.98440606438</v>
      </c>
      <c r="N55" s="71">
        <v>1</v>
      </c>
      <c r="O55" s="65"/>
    </row>
    <row r="56" spans="1:15" s="66" customFormat="1" ht="15" x14ac:dyDescent="0.25">
      <c r="A56" s="35">
        <v>136901</v>
      </c>
      <c r="B56" s="71" t="s">
        <v>460</v>
      </c>
      <c r="C56" s="73">
        <v>1036.1089999999999</v>
      </c>
      <c r="D56" s="76">
        <v>357734737</v>
      </c>
      <c r="E56" s="73">
        <v>1082.0309999999999</v>
      </c>
      <c r="F56" s="38">
        <v>601</v>
      </c>
      <c r="G56" s="48">
        <f t="shared" si="0"/>
        <v>1.7239750415973376</v>
      </c>
      <c r="H56" s="71">
        <v>47</v>
      </c>
      <c r="I56" s="73">
        <f t="shared" si="1"/>
        <v>81.026826955074867</v>
      </c>
      <c r="J56" s="73">
        <f t="shared" si="2"/>
        <v>1001.0041730449251</v>
      </c>
      <c r="K56" s="74">
        <f t="shared" si="3"/>
        <v>330614.1293548891</v>
      </c>
      <c r="L56" s="71">
        <v>1</v>
      </c>
      <c r="M56" s="74">
        <f t="shared" si="4"/>
        <v>357375.86978465557</v>
      </c>
      <c r="N56" s="71">
        <v>1</v>
      </c>
      <c r="O56" s="65"/>
    </row>
    <row r="57" spans="1:15" s="66" customFormat="1" ht="15" x14ac:dyDescent="0.25">
      <c r="A57" s="35">
        <v>20905</v>
      </c>
      <c r="B57" s="71" t="s">
        <v>19</v>
      </c>
      <c r="C57" s="73">
        <v>14838.483</v>
      </c>
      <c r="D57" s="76">
        <v>7904068615</v>
      </c>
      <c r="E57" s="73">
        <v>14606.804</v>
      </c>
      <c r="F57" s="38">
        <v>12305</v>
      </c>
      <c r="G57" s="48">
        <f t="shared" si="0"/>
        <v>1.2058905323039415</v>
      </c>
      <c r="H57" s="71">
        <v>229</v>
      </c>
      <c r="I57" s="73">
        <f t="shared" si="1"/>
        <v>276.14893189760261</v>
      </c>
      <c r="J57" s="73">
        <f t="shared" si="2"/>
        <v>14330.655068102398</v>
      </c>
      <c r="K57" s="74">
        <f t="shared" si="3"/>
        <v>541122.38481463841</v>
      </c>
      <c r="L57" s="71">
        <v>1</v>
      </c>
      <c r="M57" s="74">
        <f t="shared" si="4"/>
        <v>551549.70777247392</v>
      </c>
      <c r="N57" s="71">
        <v>1</v>
      </c>
      <c r="O57" s="65"/>
    </row>
    <row r="58" spans="1:15" s="66" customFormat="1" ht="15" x14ac:dyDescent="0.25">
      <c r="A58" s="35">
        <v>198901</v>
      </c>
      <c r="B58" s="71" t="s">
        <v>284</v>
      </c>
      <c r="C58" s="73">
        <v>701.75699999999995</v>
      </c>
      <c r="D58" s="76">
        <v>406872086</v>
      </c>
      <c r="E58" s="73">
        <v>689.21400000000006</v>
      </c>
      <c r="F58" s="38">
        <v>464</v>
      </c>
      <c r="G58" s="48">
        <f t="shared" si="0"/>
        <v>1.5124073275862069</v>
      </c>
      <c r="H58" s="71">
        <v>59</v>
      </c>
      <c r="I58" s="73">
        <f t="shared" si="1"/>
        <v>89.232032327586211</v>
      </c>
      <c r="J58" s="73">
        <f t="shared" si="2"/>
        <v>599.98196767241382</v>
      </c>
      <c r="K58" s="74">
        <f t="shared" si="3"/>
        <v>590342.16658396367</v>
      </c>
      <c r="L58" s="71">
        <v>1</v>
      </c>
      <c r="M58" s="74">
        <f t="shared" si="4"/>
        <v>678140.52408679971</v>
      </c>
      <c r="N58" s="71">
        <v>1</v>
      </c>
      <c r="O58" s="65"/>
    </row>
    <row r="59" spans="1:15" s="66" customFormat="1" ht="15" x14ac:dyDescent="0.25">
      <c r="A59" s="35">
        <v>239901</v>
      </c>
      <c r="B59" s="71" t="s">
        <v>329</v>
      </c>
      <c r="C59" s="73">
        <v>6363.0749999999998</v>
      </c>
      <c r="D59" s="76">
        <v>2440025834</v>
      </c>
      <c r="E59" s="73">
        <v>6246.3870000000006</v>
      </c>
      <c r="F59" s="38">
        <v>4952</v>
      </c>
      <c r="G59" s="48">
        <f t="shared" si="0"/>
        <v>1.2849505250403876</v>
      </c>
      <c r="H59" s="71">
        <v>78</v>
      </c>
      <c r="I59" s="73">
        <f t="shared" si="1"/>
        <v>100.22614095315024</v>
      </c>
      <c r="J59" s="73">
        <f t="shared" si="2"/>
        <v>6146.1608590468504</v>
      </c>
      <c r="K59" s="74">
        <f t="shared" si="3"/>
        <v>390629.94880080275</v>
      </c>
      <c r="L59" s="71">
        <v>1</v>
      </c>
      <c r="M59" s="74">
        <f t="shared" si="4"/>
        <v>396999.99560024537</v>
      </c>
      <c r="N59" s="71">
        <v>1</v>
      </c>
      <c r="O59" s="65"/>
    </row>
    <row r="60" spans="1:15" s="66" customFormat="1" ht="15" x14ac:dyDescent="0.25">
      <c r="A60" s="35">
        <v>249903</v>
      </c>
      <c r="B60" s="71" t="s">
        <v>346</v>
      </c>
      <c r="C60" s="73">
        <v>2798.2370000000001</v>
      </c>
      <c r="D60" s="76">
        <v>1411217758</v>
      </c>
      <c r="E60" s="73">
        <v>2745.7339999999999</v>
      </c>
      <c r="F60" s="38">
        <v>2090</v>
      </c>
      <c r="G60" s="48">
        <f t="shared" si="0"/>
        <v>1.3388693779904306</v>
      </c>
      <c r="H60" s="71">
        <v>91</v>
      </c>
      <c r="I60" s="73">
        <f t="shared" si="1"/>
        <v>121.83711339712919</v>
      </c>
      <c r="J60" s="73">
        <f t="shared" si="2"/>
        <v>2623.8968866028708</v>
      </c>
      <c r="K60" s="74">
        <f t="shared" si="3"/>
        <v>513967.39742451382</v>
      </c>
      <c r="L60" s="71">
        <v>1</v>
      </c>
      <c r="M60" s="74">
        <f t="shared" si="4"/>
        <v>537832.78039827524</v>
      </c>
      <c r="N60" s="71">
        <v>1</v>
      </c>
      <c r="O60" s="65"/>
    </row>
    <row r="61" spans="1:15" s="66" customFormat="1" ht="15" x14ac:dyDescent="0.25">
      <c r="A61" s="35">
        <v>184909</v>
      </c>
      <c r="B61" s="71" t="s">
        <v>268</v>
      </c>
      <c r="C61" s="73">
        <v>1590.9949999999999</v>
      </c>
      <c r="D61" s="76">
        <v>507997840</v>
      </c>
      <c r="E61" s="73">
        <v>1574.8620000000001</v>
      </c>
      <c r="F61" s="38">
        <v>1280</v>
      </c>
      <c r="G61" s="48">
        <f t="shared" si="0"/>
        <v>1.2429648437499998</v>
      </c>
      <c r="H61" s="71">
        <v>111</v>
      </c>
      <c r="I61" s="73">
        <f t="shared" si="1"/>
        <v>137.96909765624997</v>
      </c>
      <c r="J61" s="73">
        <f t="shared" si="2"/>
        <v>1436.8929023437502</v>
      </c>
      <c r="K61" s="74">
        <f t="shared" si="3"/>
        <v>322566.57408712636</v>
      </c>
      <c r="L61" s="71">
        <v>1</v>
      </c>
      <c r="M61" s="74">
        <f t="shared" si="4"/>
        <v>353539.11148937588</v>
      </c>
      <c r="N61" s="71">
        <v>1</v>
      </c>
      <c r="O61" s="65"/>
    </row>
    <row r="62" spans="1:15" s="66" customFormat="1" ht="15" x14ac:dyDescent="0.25">
      <c r="A62" s="35">
        <v>121902</v>
      </c>
      <c r="B62" s="71" t="s">
        <v>167</v>
      </c>
      <c r="C62" s="73">
        <v>648.47199999999998</v>
      </c>
      <c r="D62" s="76">
        <v>246735032</v>
      </c>
      <c r="E62" s="73">
        <v>630.26700000000005</v>
      </c>
      <c r="F62" s="38">
        <v>403</v>
      </c>
      <c r="G62" s="48">
        <f t="shared" si="0"/>
        <v>1.6091116625310173</v>
      </c>
      <c r="H62" s="71">
        <v>71</v>
      </c>
      <c r="I62" s="73">
        <f t="shared" si="1"/>
        <v>114.24692803970223</v>
      </c>
      <c r="J62" s="73">
        <f t="shared" si="2"/>
        <v>516.02007196029786</v>
      </c>
      <c r="K62" s="74">
        <f t="shared" si="3"/>
        <v>391476.99625714176</v>
      </c>
      <c r="L62" s="71">
        <v>1</v>
      </c>
      <c r="M62" s="74">
        <f t="shared" si="4"/>
        <v>478150.06703650783</v>
      </c>
      <c r="N62" s="71">
        <v>1</v>
      </c>
      <c r="O62" s="65"/>
    </row>
    <row r="63" spans="1:15" s="66" customFormat="1" ht="15" x14ac:dyDescent="0.25">
      <c r="A63" s="35">
        <v>25908</v>
      </c>
      <c r="B63" s="71" t="s">
        <v>23</v>
      </c>
      <c r="C63" s="73">
        <v>281.14999999999998</v>
      </c>
      <c r="D63" s="76">
        <v>103407489</v>
      </c>
      <c r="E63" s="73">
        <v>308.524</v>
      </c>
      <c r="F63" s="38">
        <v>162</v>
      </c>
      <c r="G63" s="48">
        <f t="shared" si="0"/>
        <v>1.7354938271604936</v>
      </c>
      <c r="H63" s="71">
        <v>94</v>
      </c>
      <c r="I63" s="73">
        <f t="shared" si="1"/>
        <v>163.13641975308639</v>
      </c>
      <c r="J63" s="73">
        <f t="shared" si="2"/>
        <v>145.38758024691361</v>
      </c>
      <c r="K63" s="74">
        <f t="shared" si="3"/>
        <v>335168.37912123528</v>
      </c>
      <c r="L63" s="71">
        <v>1</v>
      </c>
      <c r="M63" s="74">
        <f t="shared" si="4"/>
        <v>711253.93809004675</v>
      </c>
      <c r="N63" s="71">
        <v>1</v>
      </c>
      <c r="O63" s="65"/>
    </row>
    <row r="64" spans="1:15" s="66" customFormat="1" ht="15" x14ac:dyDescent="0.25">
      <c r="A64" s="35">
        <v>21902</v>
      </c>
      <c r="B64" s="71" t="s">
        <v>461</v>
      </c>
      <c r="C64" s="73">
        <v>20079.687999999998</v>
      </c>
      <c r="D64" s="76">
        <v>6572848371</v>
      </c>
      <c r="E64" s="73">
        <v>19854.146000000001</v>
      </c>
      <c r="F64" s="38">
        <v>16138</v>
      </c>
      <c r="G64" s="48">
        <f t="shared" si="0"/>
        <v>1.2442488536373775</v>
      </c>
      <c r="H64" s="71">
        <v>120</v>
      </c>
      <c r="I64" s="73">
        <f t="shared" si="1"/>
        <v>149.3098624364853</v>
      </c>
      <c r="J64" s="73">
        <f t="shared" si="2"/>
        <v>19704.836137563514</v>
      </c>
      <c r="K64" s="74">
        <f t="shared" si="3"/>
        <v>331056.71586176509</v>
      </c>
      <c r="L64" s="71">
        <v>1</v>
      </c>
      <c r="M64" s="74">
        <f t="shared" si="4"/>
        <v>333565.23876238265</v>
      </c>
      <c r="N64" s="71">
        <v>1</v>
      </c>
      <c r="O64" s="65"/>
    </row>
    <row r="65" spans="1:15" s="66" customFormat="1" ht="15" x14ac:dyDescent="0.25">
      <c r="A65" s="35">
        <v>119901</v>
      </c>
      <c r="B65" s="71" t="s">
        <v>163</v>
      </c>
      <c r="C65" s="73">
        <v>410.48599999999999</v>
      </c>
      <c r="D65" s="76">
        <v>165890986</v>
      </c>
      <c r="E65" s="73">
        <v>482.44300000000004</v>
      </c>
      <c r="F65" s="38">
        <v>257</v>
      </c>
      <c r="G65" s="48">
        <f t="shared" si="0"/>
        <v>1.5972217898832684</v>
      </c>
      <c r="H65" s="71">
        <v>71</v>
      </c>
      <c r="I65" s="73">
        <f t="shared" si="1"/>
        <v>113.40274708171205</v>
      </c>
      <c r="J65" s="73">
        <f t="shared" si="2"/>
        <v>369.04025291828799</v>
      </c>
      <c r="K65" s="74">
        <f t="shared" si="3"/>
        <v>343856.136372587</v>
      </c>
      <c r="L65" s="71">
        <v>1</v>
      </c>
      <c r="M65" s="74">
        <f t="shared" si="4"/>
        <v>449520.03118405404</v>
      </c>
      <c r="N65" s="71">
        <v>1</v>
      </c>
      <c r="O65" s="65"/>
    </row>
    <row r="66" spans="1:15" s="66" customFormat="1" ht="15" x14ac:dyDescent="0.25">
      <c r="A66" s="35">
        <v>186901</v>
      </c>
      <c r="B66" s="71" t="s">
        <v>270</v>
      </c>
      <c r="C66" s="73">
        <v>349.81099999999998</v>
      </c>
      <c r="D66" s="76">
        <v>206068050</v>
      </c>
      <c r="E66" s="73">
        <v>304.61500000000001</v>
      </c>
      <c r="F66" s="38">
        <v>188</v>
      </c>
      <c r="G66" s="48">
        <f t="shared" si="0"/>
        <v>1.8606968085106381</v>
      </c>
      <c r="H66" s="71">
        <v>94</v>
      </c>
      <c r="I66" s="73">
        <f t="shared" si="1"/>
        <v>174.90549999999999</v>
      </c>
      <c r="J66" s="73">
        <f t="shared" si="2"/>
        <v>129.70950000000002</v>
      </c>
      <c r="K66" s="74">
        <f t="shared" si="3"/>
        <v>676486.87687736982</v>
      </c>
      <c r="L66" s="71">
        <v>1</v>
      </c>
      <c r="M66" s="74">
        <f t="shared" si="4"/>
        <v>1588688.9549339097</v>
      </c>
      <c r="N66" s="71">
        <v>1</v>
      </c>
      <c r="O66" s="65"/>
    </row>
    <row r="67" spans="1:15" s="66" customFormat="1" ht="15" x14ac:dyDescent="0.25">
      <c r="A67" s="35">
        <v>176901</v>
      </c>
      <c r="B67" s="71" t="s">
        <v>246</v>
      </c>
      <c r="C67" s="73">
        <v>552.79200000000003</v>
      </c>
      <c r="D67" s="76">
        <v>215674546</v>
      </c>
      <c r="E67" s="73">
        <v>534.08199999999999</v>
      </c>
      <c r="F67" s="38">
        <v>292</v>
      </c>
      <c r="G67" s="48">
        <f t="shared" si="0"/>
        <v>1.8931232876712329</v>
      </c>
      <c r="H67" s="71">
        <v>1</v>
      </c>
      <c r="I67" s="73">
        <f t="shared" si="1"/>
        <v>1.8931232876712329</v>
      </c>
      <c r="J67" s="73">
        <f t="shared" si="2"/>
        <v>532.18887671232881</v>
      </c>
      <c r="K67" s="74">
        <f t="shared" si="3"/>
        <v>403822.90734381613</v>
      </c>
      <c r="L67" s="71">
        <v>1</v>
      </c>
      <c r="M67" s="74">
        <f t="shared" si="4"/>
        <v>405259.40213624842</v>
      </c>
      <c r="N67" s="71">
        <v>1</v>
      </c>
      <c r="O67" s="65"/>
    </row>
    <row r="68" spans="1:15" s="66" customFormat="1" ht="15" x14ac:dyDescent="0.25">
      <c r="A68" s="35">
        <v>27903</v>
      </c>
      <c r="B68" s="71" t="s">
        <v>25</v>
      </c>
      <c r="C68" s="73">
        <v>4017.8710000000001</v>
      </c>
      <c r="D68" s="76">
        <v>1858616737</v>
      </c>
      <c r="E68" s="73">
        <v>4033.864</v>
      </c>
      <c r="F68" s="38">
        <v>3132</v>
      </c>
      <c r="G68" s="48">
        <f t="shared" si="0"/>
        <v>1.2828451468710089</v>
      </c>
      <c r="H68" s="71">
        <v>46</v>
      </c>
      <c r="I68" s="73">
        <f t="shared" si="1"/>
        <v>59.010876756066409</v>
      </c>
      <c r="J68" s="73">
        <f t="shared" si="2"/>
        <v>3974.8531232439336</v>
      </c>
      <c r="K68" s="74">
        <f t="shared" si="3"/>
        <v>460753.44557972206</v>
      </c>
      <c r="L68" s="71">
        <v>1</v>
      </c>
      <c r="M68" s="74">
        <f t="shared" si="4"/>
        <v>467593.81526106724</v>
      </c>
      <c r="N68" s="71">
        <v>1</v>
      </c>
      <c r="O68" s="65"/>
    </row>
    <row r="69" spans="1:15" s="66" customFormat="1" ht="15" x14ac:dyDescent="0.25">
      <c r="A69" s="35">
        <v>239903</v>
      </c>
      <c r="B69" s="71" t="s">
        <v>330</v>
      </c>
      <c r="C69" s="73">
        <v>650.73599999999999</v>
      </c>
      <c r="D69" s="76">
        <v>409640730</v>
      </c>
      <c r="E69" s="73">
        <v>608.99800000000005</v>
      </c>
      <c r="F69" s="38">
        <v>396</v>
      </c>
      <c r="G69" s="48">
        <f t="shared" si="0"/>
        <v>1.6432727272727272</v>
      </c>
      <c r="H69" s="71">
        <v>44</v>
      </c>
      <c r="I69" s="73">
        <f t="shared" si="1"/>
        <v>72.304000000000002</v>
      </c>
      <c r="J69" s="73">
        <f t="shared" si="2"/>
        <v>536.69400000000007</v>
      </c>
      <c r="K69" s="74">
        <f t="shared" si="3"/>
        <v>672647.08586891904</v>
      </c>
      <c r="L69" s="71">
        <v>1</v>
      </c>
      <c r="M69" s="74">
        <f t="shared" si="4"/>
        <v>763266.83361468534</v>
      </c>
      <c r="N69" s="71">
        <v>1</v>
      </c>
      <c r="O69" s="65"/>
    </row>
    <row r="70" spans="1:15" s="66" customFormat="1" ht="15" x14ac:dyDescent="0.25">
      <c r="A70" s="35">
        <v>188904</v>
      </c>
      <c r="B70" s="71" t="s">
        <v>276</v>
      </c>
      <c r="C70" s="73">
        <v>1909.789</v>
      </c>
      <c r="D70" s="76">
        <v>1104459546</v>
      </c>
      <c r="E70" s="73">
        <v>1992.7740000000001</v>
      </c>
      <c r="F70" s="38">
        <v>1509</v>
      </c>
      <c r="G70" s="48">
        <f t="shared" si="0"/>
        <v>1.2655990722332671</v>
      </c>
      <c r="H70" s="71">
        <v>254</v>
      </c>
      <c r="I70" s="73">
        <f t="shared" si="1"/>
        <v>321.46216434724982</v>
      </c>
      <c r="J70" s="73">
        <f t="shared" si="2"/>
        <v>1671.3118356527502</v>
      </c>
      <c r="K70" s="74">
        <f t="shared" si="3"/>
        <v>554232.21398914279</v>
      </c>
      <c r="L70" s="71">
        <v>1</v>
      </c>
      <c r="M70" s="74">
        <f t="shared" si="4"/>
        <v>660833.91647175199</v>
      </c>
      <c r="N70" s="71">
        <v>1</v>
      </c>
      <c r="O70" s="65"/>
    </row>
    <row r="71" spans="1:15" s="66" customFormat="1" ht="15" x14ac:dyDescent="0.25">
      <c r="A71" s="35">
        <v>26901</v>
      </c>
      <c r="B71" s="71" t="s">
        <v>24</v>
      </c>
      <c r="C71" s="73">
        <v>2316.5340000000001</v>
      </c>
      <c r="D71" s="76">
        <v>910147059</v>
      </c>
      <c r="E71" s="73">
        <v>2192.3310000000001</v>
      </c>
      <c r="F71" s="38">
        <v>1793</v>
      </c>
      <c r="G71" s="48">
        <f t="shared" si="0"/>
        <v>1.2919877300613498</v>
      </c>
      <c r="H71" s="71">
        <v>75</v>
      </c>
      <c r="I71" s="73">
        <f t="shared" si="1"/>
        <v>96.899079754601232</v>
      </c>
      <c r="J71" s="73">
        <f t="shared" si="2"/>
        <v>2095.4319202453989</v>
      </c>
      <c r="K71" s="74">
        <f t="shared" si="3"/>
        <v>415150.38513801061</v>
      </c>
      <c r="L71" s="71">
        <v>1</v>
      </c>
      <c r="M71" s="74">
        <f t="shared" si="4"/>
        <v>434348.18865096389</v>
      </c>
      <c r="N71" s="71">
        <v>1</v>
      </c>
      <c r="O71" s="65"/>
    </row>
    <row r="72" spans="1:15" s="66" customFormat="1" ht="15" x14ac:dyDescent="0.25">
      <c r="A72" s="35">
        <v>29901</v>
      </c>
      <c r="B72" s="71" t="s">
        <v>28</v>
      </c>
      <c r="C72" s="73">
        <v>5180.6440000000002</v>
      </c>
      <c r="D72" s="76">
        <v>3497230348</v>
      </c>
      <c r="E72" s="73">
        <v>5256.9520000000002</v>
      </c>
      <c r="F72" s="38">
        <v>4096</v>
      </c>
      <c r="G72" s="48">
        <f t="shared" si="0"/>
        <v>1.2648056640625001</v>
      </c>
      <c r="H72" s="71">
        <v>56</v>
      </c>
      <c r="I72" s="73">
        <f t="shared" si="1"/>
        <v>70.829117187500003</v>
      </c>
      <c r="J72" s="73">
        <f t="shared" si="2"/>
        <v>5186.1228828125004</v>
      </c>
      <c r="K72" s="74">
        <f t="shared" si="3"/>
        <v>665258.1853515117</v>
      </c>
      <c r="L72" s="71">
        <v>1</v>
      </c>
      <c r="M72" s="74">
        <f t="shared" si="4"/>
        <v>674343.90334064118</v>
      </c>
      <c r="N72" s="71">
        <v>1</v>
      </c>
      <c r="O72" s="65"/>
    </row>
    <row r="73" spans="1:15" s="66" customFormat="1" ht="15" x14ac:dyDescent="0.25">
      <c r="A73" s="35">
        <v>49905</v>
      </c>
      <c r="B73" s="71" t="s">
        <v>50</v>
      </c>
      <c r="C73" s="73">
        <v>1534.79</v>
      </c>
      <c r="D73" s="76">
        <v>586103113</v>
      </c>
      <c r="E73" s="73">
        <v>1602.943</v>
      </c>
      <c r="F73" s="38">
        <v>1119</v>
      </c>
      <c r="G73" s="48">
        <f t="shared" si="0"/>
        <v>1.3715728328865058</v>
      </c>
      <c r="H73" s="71">
        <v>189</v>
      </c>
      <c r="I73" s="73">
        <f t="shared" si="1"/>
        <v>259.2272654155496</v>
      </c>
      <c r="J73" s="73">
        <f t="shared" si="2"/>
        <v>1343.7157345844503</v>
      </c>
      <c r="K73" s="74">
        <f t="shared" si="3"/>
        <v>365641.89306793816</v>
      </c>
      <c r="L73" s="71">
        <v>1</v>
      </c>
      <c r="M73" s="74">
        <f t="shared" si="4"/>
        <v>436180.88105610735</v>
      </c>
      <c r="N73" s="71">
        <v>1</v>
      </c>
      <c r="O73" s="65"/>
    </row>
    <row r="74" spans="1:15" s="66" customFormat="1" ht="15" x14ac:dyDescent="0.25">
      <c r="A74" s="35">
        <v>198902</v>
      </c>
      <c r="B74" s="71" t="s">
        <v>285</v>
      </c>
      <c r="C74" s="73">
        <v>278.089</v>
      </c>
      <c r="D74" s="76">
        <v>111868181</v>
      </c>
      <c r="E74" s="73">
        <v>311.16900000000004</v>
      </c>
      <c r="F74" s="38">
        <v>156</v>
      </c>
      <c r="G74" s="48">
        <f t="shared" si="0"/>
        <v>1.7826217948717948</v>
      </c>
      <c r="H74" s="71">
        <v>0</v>
      </c>
      <c r="I74" s="73">
        <f t="shared" si="1"/>
        <v>0</v>
      </c>
      <c r="J74" s="73">
        <f t="shared" si="2"/>
        <v>311.16900000000004</v>
      </c>
      <c r="K74" s="74">
        <f t="shared" si="3"/>
        <v>359509.40164347988</v>
      </c>
      <c r="L74" s="71">
        <v>1</v>
      </c>
      <c r="M74" s="74">
        <f t="shared" si="4"/>
        <v>359509.40164347988</v>
      </c>
      <c r="N74" s="71">
        <v>1</v>
      </c>
      <c r="O74" s="65"/>
    </row>
    <row r="75" spans="1:15" s="66" customFormat="1" ht="15" x14ac:dyDescent="0.25">
      <c r="A75" s="35">
        <v>106901</v>
      </c>
      <c r="B75" s="71" t="s">
        <v>148</v>
      </c>
      <c r="C75" s="73">
        <v>1477.7809999999999</v>
      </c>
      <c r="D75" s="76">
        <v>1675077838</v>
      </c>
      <c r="E75" s="73">
        <v>1545.653</v>
      </c>
      <c r="F75" s="38">
        <v>1007</v>
      </c>
      <c r="G75" s="48">
        <f t="shared" si="0"/>
        <v>1.4675084409136048</v>
      </c>
      <c r="H75" s="71">
        <v>28</v>
      </c>
      <c r="I75" s="73">
        <f t="shared" si="1"/>
        <v>41.090236345580934</v>
      </c>
      <c r="J75" s="73">
        <f t="shared" si="2"/>
        <v>1504.5627636544191</v>
      </c>
      <c r="K75" s="74">
        <f t="shared" si="3"/>
        <v>1083734.7308872044</v>
      </c>
      <c r="L75" s="71">
        <v>1</v>
      </c>
      <c r="M75" s="74">
        <f t="shared" si="4"/>
        <v>1113331.9782096816</v>
      </c>
      <c r="N75" s="71">
        <v>1</v>
      </c>
      <c r="O75" s="65"/>
    </row>
    <row r="76" spans="1:15" s="66" customFormat="1" ht="15" x14ac:dyDescent="0.25">
      <c r="A76" s="35">
        <v>191901</v>
      </c>
      <c r="B76" s="71" t="s">
        <v>277</v>
      </c>
      <c r="C76" s="73">
        <v>10854.522999999999</v>
      </c>
      <c r="D76" s="76">
        <v>3837125561</v>
      </c>
      <c r="E76" s="73">
        <v>11095.446</v>
      </c>
      <c r="F76" s="38">
        <v>9586</v>
      </c>
      <c r="G76" s="48">
        <f t="shared" si="0"/>
        <v>1.1323307949092425</v>
      </c>
      <c r="H76" s="71">
        <v>286</v>
      </c>
      <c r="I76" s="73">
        <f t="shared" si="1"/>
        <v>323.84660734404338</v>
      </c>
      <c r="J76" s="73">
        <f t="shared" si="2"/>
        <v>10771.599392655957</v>
      </c>
      <c r="K76" s="74">
        <f t="shared" si="3"/>
        <v>345828.87078176037</v>
      </c>
      <c r="L76" s="71">
        <v>1</v>
      </c>
      <c r="M76" s="74">
        <f t="shared" si="4"/>
        <v>356226.16671170859</v>
      </c>
      <c r="N76" s="71">
        <v>1</v>
      </c>
      <c r="O76" s="65"/>
    </row>
    <row r="77" spans="1:15" s="66" customFormat="1" ht="15" x14ac:dyDescent="0.25">
      <c r="A77" s="35">
        <v>64903</v>
      </c>
      <c r="B77" s="71" t="s">
        <v>79</v>
      </c>
      <c r="C77" s="73">
        <v>3056.4589999999998</v>
      </c>
      <c r="D77" s="76">
        <v>5998433849</v>
      </c>
      <c r="E77" s="73">
        <v>3350.1580000000004</v>
      </c>
      <c r="F77" s="38">
        <v>2299</v>
      </c>
      <c r="G77" s="48">
        <f t="shared" si="0"/>
        <v>1.3294732492387995</v>
      </c>
      <c r="H77" s="71">
        <v>29</v>
      </c>
      <c r="I77" s="73">
        <f t="shared" si="1"/>
        <v>38.554724227925185</v>
      </c>
      <c r="J77" s="73">
        <f t="shared" si="2"/>
        <v>3311.603275772075</v>
      </c>
      <c r="K77" s="74">
        <f t="shared" si="3"/>
        <v>1790492.8212341028</v>
      </c>
      <c r="L77" s="71">
        <v>1</v>
      </c>
      <c r="M77" s="74">
        <f t="shared" si="4"/>
        <v>1811338.3003589134</v>
      </c>
      <c r="N77" s="71">
        <v>1</v>
      </c>
      <c r="O77" s="65"/>
    </row>
    <row r="78" spans="1:15" s="66" customFormat="1" ht="15" x14ac:dyDescent="0.25">
      <c r="A78" s="35">
        <v>220919</v>
      </c>
      <c r="B78" s="71" t="s">
        <v>311</v>
      </c>
      <c r="C78" s="73">
        <v>8644.9639999999999</v>
      </c>
      <c r="D78" s="76">
        <v>6287210118</v>
      </c>
      <c r="E78" s="73">
        <v>8555.8420000000006</v>
      </c>
      <c r="F78" s="38">
        <v>7963</v>
      </c>
      <c r="G78" s="48">
        <f t="shared" si="0"/>
        <v>1.0856415923646867</v>
      </c>
      <c r="H78" s="71">
        <v>503</v>
      </c>
      <c r="I78" s="73">
        <f t="shared" si="1"/>
        <v>546.07772095943744</v>
      </c>
      <c r="J78" s="73">
        <f t="shared" si="2"/>
        <v>8009.7642790405635</v>
      </c>
      <c r="K78" s="74">
        <f t="shared" si="3"/>
        <v>734844.1121282978</v>
      </c>
      <c r="L78" s="71">
        <v>1</v>
      </c>
      <c r="M78" s="74">
        <f t="shared" si="4"/>
        <v>784943.21417822083</v>
      </c>
      <c r="N78" s="71">
        <v>1</v>
      </c>
      <c r="O78" s="65"/>
    </row>
    <row r="79" spans="1:15" s="66" customFormat="1" ht="15" x14ac:dyDescent="0.25">
      <c r="A79" s="35">
        <v>57903</v>
      </c>
      <c r="B79" s="71" t="s">
        <v>59</v>
      </c>
      <c r="C79" s="73">
        <v>32199.723000000002</v>
      </c>
      <c r="D79" s="76">
        <v>15416075523</v>
      </c>
      <c r="E79" s="73">
        <v>32910.858999999997</v>
      </c>
      <c r="F79" s="38">
        <v>25719</v>
      </c>
      <c r="G79" s="48">
        <f t="shared" si="0"/>
        <v>1.2519819199813369</v>
      </c>
      <c r="H79" s="71">
        <v>268</v>
      </c>
      <c r="I79" s="73">
        <f t="shared" si="1"/>
        <v>335.5311545549983</v>
      </c>
      <c r="J79" s="73">
        <f t="shared" si="2"/>
        <v>32575.327845444997</v>
      </c>
      <c r="K79" s="74">
        <f t="shared" si="3"/>
        <v>468419.11731930188</v>
      </c>
      <c r="L79" s="71">
        <v>1</v>
      </c>
      <c r="M79" s="74">
        <f t="shared" si="4"/>
        <v>473243.91011940734</v>
      </c>
      <c r="N79" s="71">
        <v>1</v>
      </c>
      <c r="O79" s="65"/>
    </row>
    <row r="80" spans="1:15" s="66" customFormat="1" ht="15" x14ac:dyDescent="0.25">
      <c r="A80" s="35">
        <v>183902</v>
      </c>
      <c r="B80" s="71" t="s">
        <v>263</v>
      </c>
      <c r="C80" s="73">
        <v>3397.0230000000001</v>
      </c>
      <c r="D80" s="76">
        <v>3434898945</v>
      </c>
      <c r="E80" s="73">
        <v>3483.7340000000004</v>
      </c>
      <c r="F80" s="38">
        <v>2689</v>
      </c>
      <c r="G80" s="48">
        <f t="shared" si="0"/>
        <v>1.2633034585347713</v>
      </c>
      <c r="H80" s="71">
        <v>64</v>
      </c>
      <c r="I80" s="73">
        <f t="shared" si="1"/>
        <v>80.851421346225365</v>
      </c>
      <c r="J80" s="73">
        <f t="shared" si="2"/>
        <v>3402.882578653775</v>
      </c>
      <c r="K80" s="74">
        <f t="shared" si="3"/>
        <v>985981.97939337499</v>
      </c>
      <c r="L80" s="71">
        <v>1</v>
      </c>
      <c r="M80" s="74">
        <f t="shared" si="4"/>
        <v>1009408.6015624115</v>
      </c>
      <c r="N80" s="71">
        <v>1</v>
      </c>
      <c r="O80" s="65"/>
    </row>
    <row r="81" spans="1:15" s="66" customFormat="1" ht="15" x14ac:dyDescent="0.25">
      <c r="A81" s="35">
        <v>145902</v>
      </c>
      <c r="B81" s="71" t="s">
        <v>202</v>
      </c>
      <c r="C81" s="73">
        <v>1107.7560000000001</v>
      </c>
      <c r="D81" s="76">
        <v>380299143</v>
      </c>
      <c r="E81" s="73">
        <v>1095.5170000000001</v>
      </c>
      <c r="F81" s="38">
        <v>670</v>
      </c>
      <c r="G81" s="48">
        <f t="shared" si="0"/>
        <v>1.6533671641791046</v>
      </c>
      <c r="H81" s="71">
        <v>62</v>
      </c>
      <c r="I81" s="73">
        <f t="shared" si="1"/>
        <v>102.50876417910449</v>
      </c>
      <c r="J81" s="73">
        <f t="shared" si="2"/>
        <v>993.00823582089561</v>
      </c>
      <c r="K81" s="74">
        <f t="shared" si="3"/>
        <v>347141.25202986354</v>
      </c>
      <c r="L81" s="71">
        <v>1</v>
      </c>
      <c r="M81" s="74">
        <f t="shared" si="4"/>
        <v>382976.82665805484</v>
      </c>
      <c r="N81" s="71">
        <v>1</v>
      </c>
      <c r="O81" s="65"/>
    </row>
    <row r="82" spans="1:15" s="66" customFormat="1" ht="15" x14ac:dyDescent="0.25">
      <c r="A82" s="35">
        <v>103901</v>
      </c>
      <c r="B82" s="71" t="s">
        <v>142</v>
      </c>
      <c r="C82" s="73">
        <v>282.47000000000003</v>
      </c>
      <c r="D82" s="76">
        <v>187218451</v>
      </c>
      <c r="E82" s="73">
        <v>281.46700000000004</v>
      </c>
      <c r="F82" s="38">
        <v>152</v>
      </c>
      <c r="G82" s="48">
        <f t="shared" si="0"/>
        <v>1.858355263157895</v>
      </c>
      <c r="H82" s="71">
        <v>71</v>
      </c>
      <c r="I82" s="73">
        <f t="shared" si="1"/>
        <v>131.94322368421055</v>
      </c>
      <c r="J82" s="73">
        <f t="shared" si="2"/>
        <v>149.52377631578949</v>
      </c>
      <c r="K82" s="74">
        <f t="shared" si="3"/>
        <v>665152.40152486786</v>
      </c>
      <c r="L82" s="71">
        <v>1</v>
      </c>
      <c r="M82" s="74">
        <f t="shared" si="4"/>
        <v>1252098.198781447</v>
      </c>
      <c r="N82" s="71">
        <v>1</v>
      </c>
      <c r="O82" s="65"/>
    </row>
    <row r="83" spans="1:15" s="66" customFormat="1" ht="15" x14ac:dyDescent="0.25">
      <c r="A83" s="35">
        <v>7901</v>
      </c>
      <c r="B83" s="71" t="s">
        <v>390</v>
      </c>
      <c r="C83" s="73">
        <v>809.08699999999999</v>
      </c>
      <c r="D83" s="76">
        <v>318710315</v>
      </c>
      <c r="E83" s="73">
        <v>810.07400000000007</v>
      </c>
      <c r="F83" s="38">
        <v>491</v>
      </c>
      <c r="G83" s="48">
        <f t="shared" si="0"/>
        <v>1.6478350305498981</v>
      </c>
      <c r="H83" s="71">
        <v>24</v>
      </c>
      <c r="I83" s="73">
        <f t="shared" si="1"/>
        <v>39.548040733197553</v>
      </c>
      <c r="J83" s="73">
        <f t="shared" si="2"/>
        <v>770.52595926680249</v>
      </c>
      <c r="K83" s="74">
        <f t="shared" si="3"/>
        <v>393433.5813765162</v>
      </c>
      <c r="L83" s="71">
        <v>1</v>
      </c>
      <c r="M83" s="74">
        <f t="shared" si="4"/>
        <v>413626.96631696908</v>
      </c>
      <c r="N83" s="71">
        <v>1</v>
      </c>
      <c r="O83" s="65"/>
    </row>
    <row r="84" spans="1:15" s="66" customFormat="1" ht="15" x14ac:dyDescent="0.25">
      <c r="A84" s="35">
        <v>249904</v>
      </c>
      <c r="B84" s="71" t="s">
        <v>347</v>
      </c>
      <c r="C84" s="73">
        <v>930.95600000000002</v>
      </c>
      <c r="D84" s="76">
        <v>583513010</v>
      </c>
      <c r="E84" s="73">
        <v>923.68100000000004</v>
      </c>
      <c r="F84" s="38">
        <v>586</v>
      </c>
      <c r="G84" s="48">
        <f t="shared" si="0"/>
        <v>1.5886621160409558</v>
      </c>
      <c r="H84" s="71">
        <v>48</v>
      </c>
      <c r="I84" s="73">
        <f t="shared" si="1"/>
        <v>76.255781569965876</v>
      </c>
      <c r="J84" s="73">
        <f t="shared" si="2"/>
        <v>847.42521843003419</v>
      </c>
      <c r="K84" s="74">
        <f t="shared" si="3"/>
        <v>631725.68235137453</v>
      </c>
      <c r="L84" s="71">
        <v>1</v>
      </c>
      <c r="M84" s="74">
        <f t="shared" si="4"/>
        <v>688571.6843322576</v>
      </c>
      <c r="N84" s="71">
        <v>1</v>
      </c>
      <c r="O84" s="65"/>
    </row>
    <row r="85" spans="1:15" s="66" customFormat="1" ht="15" x14ac:dyDescent="0.25">
      <c r="A85" s="35">
        <v>99902</v>
      </c>
      <c r="B85" s="71" t="s">
        <v>131</v>
      </c>
      <c r="C85" s="73">
        <v>354.89400000000001</v>
      </c>
      <c r="D85" s="76">
        <v>119785077</v>
      </c>
      <c r="E85" s="73">
        <v>366.60900000000004</v>
      </c>
      <c r="F85" s="38">
        <v>196</v>
      </c>
      <c r="G85" s="48">
        <f t="shared" si="0"/>
        <v>1.8106836734693879</v>
      </c>
      <c r="H85" s="71">
        <v>19</v>
      </c>
      <c r="I85" s="73">
        <f t="shared" si="1"/>
        <v>34.402989795918373</v>
      </c>
      <c r="J85" s="73">
        <f t="shared" si="2"/>
        <v>332.20601020408168</v>
      </c>
      <c r="K85" s="74">
        <f t="shared" si="3"/>
        <v>326737.96060653171</v>
      </c>
      <c r="L85" s="71">
        <v>1</v>
      </c>
      <c r="M85" s="74">
        <f t="shared" si="4"/>
        <v>360574.68354173761</v>
      </c>
      <c r="N85" s="71">
        <v>1</v>
      </c>
      <c r="O85" s="65"/>
    </row>
    <row r="86" spans="1:15" s="66" customFormat="1" ht="15" x14ac:dyDescent="0.25">
      <c r="A86" s="35">
        <v>139905</v>
      </c>
      <c r="B86" s="71" t="s">
        <v>192</v>
      </c>
      <c r="C86" s="73">
        <v>1343.758</v>
      </c>
      <c r="D86" s="76">
        <v>818017151</v>
      </c>
      <c r="E86" s="73">
        <v>1341.3140000000001</v>
      </c>
      <c r="F86" s="38">
        <v>932</v>
      </c>
      <c r="G86" s="48">
        <f t="shared" ref="G86:G149" si="5">C86/F86</f>
        <v>1.4418004291845494</v>
      </c>
      <c r="H86" s="71">
        <v>236</v>
      </c>
      <c r="I86" s="73">
        <f t="shared" ref="I86:I149" si="6">G86*H86</f>
        <v>340.26490128755364</v>
      </c>
      <c r="J86" s="73">
        <f t="shared" ref="J86:J149" si="7">IF(E86-I86&gt;0,E86-I86,((F86-H86)*G86))</f>
        <v>1001.0490987124465</v>
      </c>
      <c r="K86" s="74">
        <f t="shared" ref="K86:K149" si="8">D86/E86</f>
        <v>609862.53107027884</v>
      </c>
      <c r="L86" s="71">
        <v>1</v>
      </c>
      <c r="M86" s="74">
        <f t="shared" ref="M86:M149" si="9">D86/J86</f>
        <v>817159.86963290523</v>
      </c>
      <c r="N86" s="71">
        <v>1</v>
      </c>
      <c r="O86" s="65"/>
    </row>
    <row r="87" spans="1:15" s="66" customFormat="1" ht="15" x14ac:dyDescent="0.25">
      <c r="A87" s="35">
        <v>67902</v>
      </c>
      <c r="B87" s="71" t="s">
        <v>82</v>
      </c>
      <c r="C87" s="73">
        <v>1254.183</v>
      </c>
      <c r="D87" s="76">
        <v>686734657</v>
      </c>
      <c r="E87" s="73">
        <v>1327.1420000000001</v>
      </c>
      <c r="F87" s="38">
        <v>868</v>
      </c>
      <c r="G87" s="48">
        <f t="shared" si="5"/>
        <v>1.4449112903225807</v>
      </c>
      <c r="H87" s="71">
        <v>70</v>
      </c>
      <c r="I87" s="73">
        <f t="shared" si="6"/>
        <v>101.14379032258064</v>
      </c>
      <c r="J87" s="73">
        <f t="shared" si="7"/>
        <v>1225.9982096774195</v>
      </c>
      <c r="K87" s="74">
        <f t="shared" si="8"/>
        <v>517453.78942117724</v>
      </c>
      <c r="L87" s="71">
        <v>1</v>
      </c>
      <c r="M87" s="74">
        <f t="shared" si="9"/>
        <v>560143.27882313251</v>
      </c>
      <c r="N87" s="71">
        <v>1</v>
      </c>
      <c r="O87" s="65"/>
    </row>
    <row r="88" spans="1:15" s="66" customFormat="1" ht="15" x14ac:dyDescent="0.25">
      <c r="A88" s="35">
        <v>84910</v>
      </c>
      <c r="B88" s="71" t="s">
        <v>108</v>
      </c>
      <c r="C88" s="73">
        <v>47864.7</v>
      </c>
      <c r="D88" s="76">
        <v>18654804546</v>
      </c>
      <c r="E88" s="73">
        <v>48923.175999999999</v>
      </c>
      <c r="F88" s="38">
        <v>41043</v>
      </c>
      <c r="G88" s="48">
        <f t="shared" si="5"/>
        <v>1.1662086104816898</v>
      </c>
      <c r="H88" s="71">
        <v>132</v>
      </c>
      <c r="I88" s="73">
        <f t="shared" si="6"/>
        <v>153.93953658358305</v>
      </c>
      <c r="J88" s="73">
        <f t="shared" si="7"/>
        <v>48769.236463416419</v>
      </c>
      <c r="K88" s="74">
        <f t="shared" si="8"/>
        <v>381308.12574392144</v>
      </c>
      <c r="L88" s="71">
        <v>1</v>
      </c>
      <c r="M88" s="74">
        <f t="shared" si="9"/>
        <v>382511.72047759348</v>
      </c>
      <c r="N88" s="71">
        <v>1</v>
      </c>
      <c r="O88" s="65"/>
    </row>
    <row r="89" spans="1:15" s="66" customFormat="1" ht="15" x14ac:dyDescent="0.25">
      <c r="A89" s="35">
        <v>126903</v>
      </c>
      <c r="B89" s="71" t="s">
        <v>175</v>
      </c>
      <c r="C89" s="73">
        <v>8157.4359999999997</v>
      </c>
      <c r="D89" s="76">
        <v>2574891746</v>
      </c>
      <c r="E89" s="73">
        <v>7876.2540000000008</v>
      </c>
      <c r="F89" s="38">
        <v>6666</v>
      </c>
      <c r="G89" s="48">
        <f t="shared" si="5"/>
        <v>1.2237377737773778</v>
      </c>
      <c r="H89" s="71">
        <v>120</v>
      </c>
      <c r="I89" s="73">
        <f t="shared" si="6"/>
        <v>146.84853285328535</v>
      </c>
      <c r="J89" s="73">
        <f t="shared" si="7"/>
        <v>7729.4054671467156</v>
      </c>
      <c r="K89" s="74">
        <f t="shared" si="8"/>
        <v>326918.32259345619</v>
      </c>
      <c r="L89" s="71">
        <v>1</v>
      </c>
      <c r="M89" s="74">
        <f t="shared" si="9"/>
        <v>333129.34053523169</v>
      </c>
      <c r="N89" s="71">
        <v>1</v>
      </c>
      <c r="O89" s="65"/>
    </row>
    <row r="90" spans="1:15" s="66" customFormat="1" ht="15" x14ac:dyDescent="0.25">
      <c r="A90" s="35">
        <v>18901</v>
      </c>
      <c r="B90" s="71" t="s">
        <v>14</v>
      </c>
      <c r="C90" s="73">
        <v>1380.123</v>
      </c>
      <c r="D90" s="76">
        <v>616993526</v>
      </c>
      <c r="E90" s="73">
        <v>1370.213</v>
      </c>
      <c r="F90" s="38">
        <v>964</v>
      </c>
      <c r="G90" s="48">
        <f t="shared" si="5"/>
        <v>1.4316628630705395</v>
      </c>
      <c r="H90" s="71">
        <v>45</v>
      </c>
      <c r="I90" s="73">
        <f t="shared" si="6"/>
        <v>64.424828838174278</v>
      </c>
      <c r="J90" s="73">
        <f t="shared" si="7"/>
        <v>1305.7881711618256</v>
      </c>
      <c r="K90" s="74">
        <f t="shared" si="8"/>
        <v>450290.22932930867</v>
      </c>
      <c r="L90" s="71">
        <v>1</v>
      </c>
      <c r="M90" s="74">
        <f t="shared" si="9"/>
        <v>472506.59764441708</v>
      </c>
      <c r="N90" s="71">
        <v>1</v>
      </c>
      <c r="O90" s="65"/>
    </row>
    <row r="91" spans="1:15" s="66" customFormat="1" ht="15" x14ac:dyDescent="0.25">
      <c r="A91" s="35">
        <v>204901</v>
      </c>
      <c r="B91" s="71" t="s">
        <v>293</v>
      </c>
      <c r="C91" s="73">
        <v>2097.9409999999998</v>
      </c>
      <c r="D91" s="76">
        <v>991878137</v>
      </c>
      <c r="E91" s="73">
        <v>2077.8330000000001</v>
      </c>
      <c r="F91" s="38">
        <v>1486</v>
      </c>
      <c r="G91" s="48">
        <f t="shared" si="5"/>
        <v>1.4118041722745625</v>
      </c>
      <c r="H91" s="71">
        <v>52</v>
      </c>
      <c r="I91" s="73">
        <f t="shared" si="6"/>
        <v>73.413816958277252</v>
      </c>
      <c r="J91" s="73">
        <f t="shared" si="7"/>
        <v>2004.4191830417228</v>
      </c>
      <c r="K91" s="74">
        <f t="shared" si="8"/>
        <v>477361.8173356569</v>
      </c>
      <c r="L91" s="71">
        <v>1</v>
      </c>
      <c r="M91" s="74">
        <f t="shared" si="9"/>
        <v>494845.66172172461</v>
      </c>
      <c r="N91" s="71">
        <v>1</v>
      </c>
      <c r="O91" s="65"/>
    </row>
    <row r="92" spans="1:15" s="66" customFormat="1" ht="15" x14ac:dyDescent="0.25">
      <c r="A92" s="35">
        <v>21901</v>
      </c>
      <c r="B92" s="71" t="s">
        <v>21</v>
      </c>
      <c r="C92" s="73">
        <v>14746.299000000001</v>
      </c>
      <c r="D92" s="76">
        <v>7679110158</v>
      </c>
      <c r="E92" s="73">
        <v>14961.960999999999</v>
      </c>
      <c r="F92" s="38">
        <v>12874</v>
      </c>
      <c r="G92" s="48">
        <f t="shared" si="5"/>
        <v>1.1454325772875564</v>
      </c>
      <c r="H92" s="71">
        <v>116</v>
      </c>
      <c r="I92" s="73">
        <f t="shared" si="6"/>
        <v>132.87017896535656</v>
      </c>
      <c r="J92" s="73">
        <f t="shared" si="7"/>
        <v>14829.090821034642</v>
      </c>
      <c r="K92" s="74">
        <f t="shared" si="8"/>
        <v>513242.22526712914</v>
      </c>
      <c r="L92" s="71">
        <v>1</v>
      </c>
      <c r="M92" s="74">
        <f t="shared" si="9"/>
        <v>517840.92839376244</v>
      </c>
      <c r="N92" s="71">
        <v>1</v>
      </c>
      <c r="O92" s="65"/>
    </row>
    <row r="93" spans="1:15" s="66" customFormat="1" ht="15" x14ac:dyDescent="0.25">
      <c r="A93" s="35">
        <v>45902</v>
      </c>
      <c r="B93" s="71" t="s">
        <v>44</v>
      </c>
      <c r="C93" s="73">
        <v>2267.0239999999999</v>
      </c>
      <c r="D93" s="76">
        <v>935119777</v>
      </c>
      <c r="E93" s="73">
        <v>2302.7090000000003</v>
      </c>
      <c r="F93" s="38">
        <v>1583</v>
      </c>
      <c r="G93" s="48">
        <f t="shared" si="5"/>
        <v>1.4321061276058116</v>
      </c>
      <c r="H93" s="71">
        <v>60</v>
      </c>
      <c r="I93" s="73">
        <f t="shared" si="6"/>
        <v>85.926367656348688</v>
      </c>
      <c r="J93" s="73">
        <f t="shared" si="7"/>
        <v>2216.7826323436516</v>
      </c>
      <c r="K93" s="74">
        <f t="shared" si="8"/>
        <v>406095.50620595127</v>
      </c>
      <c r="L93" s="71">
        <v>1</v>
      </c>
      <c r="M93" s="74">
        <f t="shared" si="9"/>
        <v>421836.47749502724</v>
      </c>
      <c r="N93" s="71">
        <v>1</v>
      </c>
      <c r="O93" s="65"/>
    </row>
    <row r="94" spans="1:15" s="66" customFormat="1" ht="15" x14ac:dyDescent="0.25">
      <c r="A94" s="35">
        <v>46902</v>
      </c>
      <c r="B94" s="71" t="s">
        <v>47</v>
      </c>
      <c r="C94" s="73">
        <v>24326.743999999999</v>
      </c>
      <c r="D94" s="76">
        <v>13457360938</v>
      </c>
      <c r="E94" s="73">
        <v>25388.628000000001</v>
      </c>
      <c r="F94" s="38">
        <v>21076</v>
      </c>
      <c r="G94" s="48">
        <f t="shared" si="5"/>
        <v>1.1542391345606375</v>
      </c>
      <c r="H94" s="71">
        <v>333</v>
      </c>
      <c r="I94" s="73">
        <f t="shared" si="6"/>
        <v>384.36163180869232</v>
      </c>
      <c r="J94" s="73">
        <f t="shared" si="7"/>
        <v>25004.266368191307</v>
      </c>
      <c r="K94" s="74">
        <f t="shared" si="8"/>
        <v>530054.67400601564</v>
      </c>
      <c r="L94" s="71">
        <v>1</v>
      </c>
      <c r="M94" s="74">
        <f t="shared" si="9"/>
        <v>538202.59070346178</v>
      </c>
      <c r="N94" s="71">
        <v>1</v>
      </c>
      <c r="O94" s="65"/>
    </row>
    <row r="95" spans="1:15" s="66" customFormat="1" ht="15" x14ac:dyDescent="0.25">
      <c r="A95" s="35">
        <v>130902</v>
      </c>
      <c r="B95" s="71" t="s">
        <v>182</v>
      </c>
      <c r="C95" s="73">
        <v>1735.4829999999999</v>
      </c>
      <c r="D95" s="76">
        <v>770780271</v>
      </c>
      <c r="E95" s="73">
        <v>1773.68</v>
      </c>
      <c r="F95" s="38">
        <v>1110</v>
      </c>
      <c r="G95" s="48">
        <f t="shared" si="5"/>
        <v>1.5634981981981981</v>
      </c>
      <c r="H95" s="71">
        <v>25</v>
      </c>
      <c r="I95" s="73">
        <f t="shared" si="6"/>
        <v>39.08745495495495</v>
      </c>
      <c r="J95" s="73">
        <f t="shared" si="7"/>
        <v>1734.5925450450452</v>
      </c>
      <c r="K95" s="74">
        <f t="shared" si="8"/>
        <v>434565.57609038835</v>
      </c>
      <c r="L95" s="71">
        <v>1</v>
      </c>
      <c r="M95" s="74">
        <f t="shared" si="9"/>
        <v>444358.11349574535</v>
      </c>
      <c r="N95" s="71">
        <v>1</v>
      </c>
      <c r="O95" s="65"/>
    </row>
    <row r="96" spans="1:15" s="66" customFormat="1" ht="15" x14ac:dyDescent="0.25">
      <c r="A96" s="35">
        <v>233903</v>
      </c>
      <c r="B96" s="71" t="s">
        <v>325</v>
      </c>
      <c r="C96" s="73">
        <v>336.67200000000003</v>
      </c>
      <c r="D96" s="76">
        <v>213593324</v>
      </c>
      <c r="E96" s="73">
        <v>338.13300000000004</v>
      </c>
      <c r="F96" s="38">
        <v>190</v>
      </c>
      <c r="G96" s="48">
        <f t="shared" si="5"/>
        <v>1.7719578947368422</v>
      </c>
      <c r="H96" s="71">
        <v>140</v>
      </c>
      <c r="I96" s="73">
        <f t="shared" si="6"/>
        <v>248.07410526315792</v>
      </c>
      <c r="J96" s="73">
        <f t="shared" si="7"/>
        <v>90.05889473684212</v>
      </c>
      <c r="K96" s="74">
        <f t="shared" si="8"/>
        <v>631684.34905791504</v>
      </c>
      <c r="L96" s="71">
        <v>1</v>
      </c>
      <c r="M96" s="74">
        <f t="shared" si="9"/>
        <v>2371707.1436878438</v>
      </c>
      <c r="N96" s="71">
        <v>1</v>
      </c>
      <c r="O96" s="65"/>
    </row>
    <row r="97" spans="1:15" s="66" customFormat="1" ht="15" x14ac:dyDescent="0.25">
      <c r="A97" s="35">
        <v>170902</v>
      </c>
      <c r="B97" s="71" t="s">
        <v>239</v>
      </c>
      <c r="C97" s="73">
        <v>68213.104999999996</v>
      </c>
      <c r="D97" s="76">
        <v>29588708484</v>
      </c>
      <c r="E97" s="73">
        <v>67870.741999999998</v>
      </c>
      <c r="F97" s="38">
        <v>57992</v>
      </c>
      <c r="G97" s="48">
        <f t="shared" si="5"/>
        <v>1.1762502586563663</v>
      </c>
      <c r="H97" s="71">
        <v>402</v>
      </c>
      <c r="I97" s="73">
        <f t="shared" si="6"/>
        <v>472.85260397985928</v>
      </c>
      <c r="J97" s="73">
        <f t="shared" si="7"/>
        <v>67397.889396020139</v>
      </c>
      <c r="K97" s="74">
        <f t="shared" si="8"/>
        <v>435956.75562232692</v>
      </c>
      <c r="L97" s="71">
        <v>1</v>
      </c>
      <c r="M97" s="74">
        <f t="shared" si="9"/>
        <v>439015.35714480729</v>
      </c>
      <c r="N97" s="71">
        <v>1</v>
      </c>
      <c r="O97" s="65"/>
    </row>
    <row r="98" spans="1:15" s="66" customFormat="1" ht="15" x14ac:dyDescent="0.25">
      <c r="A98" s="35">
        <v>57922</v>
      </c>
      <c r="B98" s="71" t="s">
        <v>64</v>
      </c>
      <c r="C98" s="73">
        <v>12893.832</v>
      </c>
      <c r="D98" s="76">
        <v>9165186691</v>
      </c>
      <c r="E98" s="73">
        <v>13034.191000000001</v>
      </c>
      <c r="F98" s="38">
        <v>11847</v>
      </c>
      <c r="G98" s="48">
        <f t="shared" si="5"/>
        <v>1.0883626234489745</v>
      </c>
      <c r="H98" s="71">
        <v>284</v>
      </c>
      <c r="I98" s="73">
        <f t="shared" si="6"/>
        <v>309.09498505950876</v>
      </c>
      <c r="J98" s="73">
        <f t="shared" si="7"/>
        <v>12725.096014940493</v>
      </c>
      <c r="K98" s="74">
        <f t="shared" si="8"/>
        <v>703164.98285163997</v>
      </c>
      <c r="L98" s="71">
        <v>1</v>
      </c>
      <c r="M98" s="74">
        <f t="shared" si="9"/>
        <v>720244.99306246371</v>
      </c>
      <c r="N98" s="71">
        <v>1</v>
      </c>
      <c r="O98" s="65"/>
    </row>
    <row r="99" spans="1:15" s="66" customFormat="1" ht="15" x14ac:dyDescent="0.25">
      <c r="A99" s="35">
        <v>142901</v>
      </c>
      <c r="B99" s="71" t="s">
        <v>194</v>
      </c>
      <c r="C99" s="73">
        <v>1971.2090000000001</v>
      </c>
      <c r="D99" s="76">
        <v>6951868672</v>
      </c>
      <c r="E99" s="73">
        <v>2018.885</v>
      </c>
      <c r="F99" s="38">
        <v>1348</v>
      </c>
      <c r="G99" s="48">
        <f t="shared" si="5"/>
        <v>1.4623212166172108</v>
      </c>
      <c r="H99" s="71">
        <v>16</v>
      </c>
      <c r="I99" s="73">
        <f t="shared" si="6"/>
        <v>23.397139465875373</v>
      </c>
      <c r="J99" s="73">
        <f t="shared" si="7"/>
        <v>1995.4878605341246</v>
      </c>
      <c r="K99" s="74">
        <f t="shared" si="8"/>
        <v>3443419.844121879</v>
      </c>
      <c r="L99" s="71">
        <v>1</v>
      </c>
      <c r="M99" s="74">
        <f t="shared" si="9"/>
        <v>3483794.0182403415</v>
      </c>
      <c r="N99" s="71">
        <v>1</v>
      </c>
      <c r="O99" s="65"/>
    </row>
    <row r="100" spans="1:15" s="66" customFormat="1" ht="15" x14ac:dyDescent="0.25">
      <c r="A100" s="35">
        <v>246914</v>
      </c>
      <c r="B100" s="71" t="s">
        <v>343</v>
      </c>
      <c r="C100" s="73">
        <v>220.11699999999999</v>
      </c>
      <c r="D100" s="76">
        <v>61133463</v>
      </c>
      <c r="E100" s="73">
        <v>136.80500000000001</v>
      </c>
      <c r="F100" s="38">
        <v>150</v>
      </c>
      <c r="G100" s="48">
        <f t="shared" si="5"/>
        <v>1.4674466666666666</v>
      </c>
      <c r="H100" s="71">
        <v>94</v>
      </c>
      <c r="I100" s="73">
        <f t="shared" si="6"/>
        <v>137.93998666666667</v>
      </c>
      <c r="J100" s="73">
        <f t="shared" si="7"/>
        <v>82.177013333333321</v>
      </c>
      <c r="K100" s="74">
        <f t="shared" si="8"/>
        <v>446865.70666276815</v>
      </c>
      <c r="L100" s="71">
        <v>1</v>
      </c>
      <c r="M100" s="74">
        <f t="shared" si="9"/>
        <v>743924.12817469158</v>
      </c>
      <c r="N100" s="71">
        <v>1</v>
      </c>
      <c r="O100" s="65"/>
    </row>
    <row r="101" spans="1:15" s="66" customFormat="1" ht="15" x14ac:dyDescent="0.25">
      <c r="A101" s="35">
        <v>52901</v>
      </c>
      <c r="B101" s="71" t="s">
        <v>55</v>
      </c>
      <c r="C101" s="73">
        <v>1617.518</v>
      </c>
      <c r="D101" s="76">
        <v>1521534796</v>
      </c>
      <c r="E101" s="73">
        <v>1700.405</v>
      </c>
      <c r="F101" s="38">
        <v>1109</v>
      </c>
      <c r="G101" s="48">
        <f t="shared" si="5"/>
        <v>1.4585374211000901</v>
      </c>
      <c r="H101" s="71">
        <v>29</v>
      </c>
      <c r="I101" s="73">
        <f t="shared" si="6"/>
        <v>42.297585211902614</v>
      </c>
      <c r="J101" s="73">
        <f t="shared" si="7"/>
        <v>1658.1074147880975</v>
      </c>
      <c r="K101" s="74">
        <f t="shared" si="8"/>
        <v>894807.29355653503</v>
      </c>
      <c r="L101" s="71">
        <v>1</v>
      </c>
      <c r="M101" s="74">
        <f t="shared" si="9"/>
        <v>917633.43100087927</v>
      </c>
      <c r="N101" s="71">
        <v>1</v>
      </c>
      <c r="O101" s="65"/>
    </row>
    <row r="102" spans="1:15" s="66" customFormat="1" ht="15" x14ac:dyDescent="0.25">
      <c r="A102" s="35">
        <v>53001</v>
      </c>
      <c r="B102" s="71" t="s">
        <v>432</v>
      </c>
      <c r="C102" s="73">
        <v>1275.453</v>
      </c>
      <c r="D102" s="76">
        <v>1849674890</v>
      </c>
      <c r="E102" s="73">
        <v>1271.605</v>
      </c>
      <c r="F102" s="38">
        <v>797</v>
      </c>
      <c r="G102" s="48">
        <f t="shared" si="5"/>
        <v>1.6003174404015057</v>
      </c>
      <c r="H102" s="71">
        <v>0</v>
      </c>
      <c r="I102" s="73">
        <f t="shared" si="6"/>
        <v>0</v>
      </c>
      <c r="J102" s="73">
        <f t="shared" si="7"/>
        <v>1271.605</v>
      </c>
      <c r="K102" s="74">
        <f t="shared" si="8"/>
        <v>1454598.6292913286</v>
      </c>
      <c r="L102" s="71">
        <v>1</v>
      </c>
      <c r="M102" s="74">
        <f t="shared" si="9"/>
        <v>1454598.6292913286</v>
      </c>
      <c r="N102" s="71">
        <v>1</v>
      </c>
      <c r="O102" s="65"/>
    </row>
    <row r="103" spans="1:15" s="66" customFormat="1" ht="15" x14ac:dyDescent="0.25">
      <c r="A103" s="35">
        <v>78901</v>
      </c>
      <c r="B103" s="71" t="s">
        <v>95</v>
      </c>
      <c r="C103" s="73">
        <v>394.86900000000003</v>
      </c>
      <c r="D103" s="76">
        <v>204408389</v>
      </c>
      <c r="E103" s="73">
        <v>438.59100000000001</v>
      </c>
      <c r="F103" s="38">
        <v>203</v>
      </c>
      <c r="G103" s="48">
        <f t="shared" si="5"/>
        <v>1.9451674876847291</v>
      </c>
      <c r="H103" s="71">
        <v>26</v>
      </c>
      <c r="I103" s="73">
        <f t="shared" si="6"/>
        <v>50.574354679802958</v>
      </c>
      <c r="J103" s="73">
        <f t="shared" si="7"/>
        <v>388.01664532019703</v>
      </c>
      <c r="K103" s="74">
        <f t="shared" si="8"/>
        <v>466056.96195316367</v>
      </c>
      <c r="L103" s="71">
        <v>1</v>
      </c>
      <c r="M103" s="74">
        <f t="shared" si="9"/>
        <v>526803.14482725144</v>
      </c>
      <c r="N103" s="71">
        <v>1</v>
      </c>
      <c r="O103" s="65"/>
    </row>
    <row r="104" spans="1:15" s="66" customFormat="1" ht="15" x14ac:dyDescent="0.25">
      <c r="A104" s="35">
        <v>254901</v>
      </c>
      <c r="B104" s="71" t="s">
        <v>466</v>
      </c>
      <c r="C104" s="73">
        <v>2751.1109999999999</v>
      </c>
      <c r="D104" s="76">
        <v>1110153741</v>
      </c>
      <c r="E104" s="73">
        <v>2855.627</v>
      </c>
      <c r="F104" s="38">
        <v>1958</v>
      </c>
      <c r="G104" s="48">
        <f t="shared" si="5"/>
        <v>1.4050617977528088</v>
      </c>
      <c r="H104" s="71">
        <v>6</v>
      </c>
      <c r="I104" s="73">
        <f t="shared" si="6"/>
        <v>8.4303707865168533</v>
      </c>
      <c r="J104" s="73">
        <f t="shared" si="7"/>
        <v>2847.196629213483</v>
      </c>
      <c r="K104" s="74">
        <f t="shared" si="8"/>
        <v>388760.06600301788</v>
      </c>
      <c r="L104" s="71">
        <v>1</v>
      </c>
      <c r="M104" s="74">
        <f t="shared" si="9"/>
        <v>389911.16019502725</v>
      </c>
      <c r="N104" s="71">
        <v>1</v>
      </c>
      <c r="O104" s="65"/>
    </row>
    <row r="105" spans="1:15" s="66" customFormat="1" ht="15" x14ac:dyDescent="0.25">
      <c r="A105" s="35">
        <v>62901</v>
      </c>
      <c r="B105" s="71" t="s">
        <v>73</v>
      </c>
      <c r="C105" s="73">
        <v>2769.6579999999999</v>
      </c>
      <c r="D105" s="76">
        <v>1608595790</v>
      </c>
      <c r="E105" s="73">
        <v>2860.8540000000003</v>
      </c>
      <c r="F105" s="38">
        <v>2135</v>
      </c>
      <c r="G105" s="48">
        <f t="shared" si="5"/>
        <v>1.297263700234192</v>
      </c>
      <c r="H105" s="71">
        <v>254</v>
      </c>
      <c r="I105" s="73">
        <f t="shared" si="6"/>
        <v>329.50497985948476</v>
      </c>
      <c r="J105" s="73">
        <f t="shared" si="7"/>
        <v>2531.3490201405157</v>
      </c>
      <c r="K105" s="74">
        <f t="shared" si="8"/>
        <v>562278.18336762371</v>
      </c>
      <c r="L105" s="71">
        <v>1</v>
      </c>
      <c r="M105" s="74">
        <f t="shared" si="9"/>
        <v>635469.77410120494</v>
      </c>
      <c r="N105" s="71">
        <v>1</v>
      </c>
      <c r="O105" s="65"/>
    </row>
    <row r="106" spans="1:15" s="66" customFormat="1" ht="15" x14ac:dyDescent="0.25">
      <c r="A106" s="35">
        <v>55901</v>
      </c>
      <c r="B106" s="71" t="s">
        <v>57</v>
      </c>
      <c r="C106" s="73">
        <v>787.24300000000005</v>
      </c>
      <c r="D106" s="76">
        <v>883087453</v>
      </c>
      <c r="E106" s="73">
        <v>734.65100000000007</v>
      </c>
      <c r="F106" s="38">
        <v>431</v>
      </c>
      <c r="G106" s="48">
        <f t="shared" si="5"/>
        <v>1.8265498839907193</v>
      </c>
      <c r="H106" s="71">
        <v>0</v>
      </c>
      <c r="I106" s="73">
        <f t="shared" si="6"/>
        <v>0</v>
      </c>
      <c r="J106" s="73">
        <f t="shared" si="7"/>
        <v>734.65100000000007</v>
      </c>
      <c r="K106" s="74">
        <f t="shared" si="8"/>
        <v>1202050.2973520758</v>
      </c>
      <c r="L106" s="71">
        <v>1</v>
      </c>
      <c r="M106" s="74">
        <f t="shared" si="9"/>
        <v>1202050.2973520758</v>
      </c>
      <c r="N106" s="71">
        <v>1</v>
      </c>
      <c r="O106" s="65"/>
    </row>
    <row r="107" spans="1:15" s="66" customFormat="1" ht="15" x14ac:dyDescent="0.25">
      <c r="A107" s="35">
        <v>101907</v>
      </c>
      <c r="B107" s="71" t="s">
        <v>462</v>
      </c>
      <c r="C107" s="73">
        <v>136898.40900000001</v>
      </c>
      <c r="D107" s="76">
        <v>47413420284</v>
      </c>
      <c r="E107" s="73">
        <v>141846.9</v>
      </c>
      <c r="F107" s="38">
        <v>113636</v>
      </c>
      <c r="G107" s="48">
        <f t="shared" si="5"/>
        <v>1.2047098542715338</v>
      </c>
      <c r="H107" s="71">
        <v>302</v>
      </c>
      <c r="I107" s="73">
        <f t="shared" si="6"/>
        <v>363.8223759900032</v>
      </c>
      <c r="J107" s="73">
        <f t="shared" si="7"/>
        <v>141483.07762400998</v>
      </c>
      <c r="K107" s="74">
        <f t="shared" si="8"/>
        <v>334257.71225173055</v>
      </c>
      <c r="L107" s="71">
        <v>1</v>
      </c>
      <c r="M107" s="74">
        <f t="shared" si="9"/>
        <v>335117.25275018928</v>
      </c>
      <c r="N107" s="71">
        <v>1</v>
      </c>
      <c r="O107" s="65"/>
    </row>
    <row r="108" spans="1:15" s="66" customFormat="1" ht="15" x14ac:dyDescent="0.25">
      <c r="A108" s="35">
        <v>172902</v>
      </c>
      <c r="B108" s="71" t="s">
        <v>243</v>
      </c>
      <c r="C108" s="73">
        <v>1528.1130000000001</v>
      </c>
      <c r="D108" s="76">
        <v>830702498</v>
      </c>
      <c r="E108" s="73">
        <v>1556.5820000000001</v>
      </c>
      <c r="F108" s="38">
        <v>1027</v>
      </c>
      <c r="G108" s="48">
        <f t="shared" si="5"/>
        <v>1.4879386562804284</v>
      </c>
      <c r="H108" s="71">
        <v>16</v>
      </c>
      <c r="I108" s="73">
        <f t="shared" si="6"/>
        <v>23.807018500486855</v>
      </c>
      <c r="J108" s="73">
        <f t="shared" si="7"/>
        <v>1532.7749814995132</v>
      </c>
      <c r="K108" s="74">
        <f t="shared" si="8"/>
        <v>533670.88788126805</v>
      </c>
      <c r="L108" s="71">
        <v>1</v>
      </c>
      <c r="M108" s="74">
        <f t="shared" si="9"/>
        <v>541959.84931025165</v>
      </c>
      <c r="N108" s="71">
        <v>1</v>
      </c>
      <c r="O108" s="65"/>
    </row>
    <row r="109" spans="1:15" s="66" customFormat="1" ht="15" x14ac:dyDescent="0.25">
      <c r="A109" s="35">
        <v>56901</v>
      </c>
      <c r="B109" s="71" t="s">
        <v>463</v>
      </c>
      <c r="C109" s="73">
        <v>2244.9270000000001</v>
      </c>
      <c r="D109" s="76">
        <v>793138128</v>
      </c>
      <c r="E109" s="73">
        <v>2353.1890000000003</v>
      </c>
      <c r="F109" s="38">
        <v>1739</v>
      </c>
      <c r="G109" s="48">
        <f t="shared" si="5"/>
        <v>1.2909298447383555</v>
      </c>
      <c r="H109" s="71">
        <v>12</v>
      </c>
      <c r="I109" s="73">
        <f t="shared" si="6"/>
        <v>15.491158136860266</v>
      </c>
      <c r="J109" s="73">
        <f t="shared" si="7"/>
        <v>2337.6978418631402</v>
      </c>
      <c r="K109" s="74">
        <f t="shared" si="8"/>
        <v>337048.20479782962</v>
      </c>
      <c r="L109" s="71">
        <v>1</v>
      </c>
      <c r="M109" s="74">
        <f t="shared" si="9"/>
        <v>339281.71288718417</v>
      </c>
      <c r="N109" s="71">
        <v>1</v>
      </c>
      <c r="O109" s="65"/>
    </row>
    <row r="110" spans="1:15" s="66" customFormat="1" ht="15" x14ac:dyDescent="0.25">
      <c r="A110" s="35">
        <v>57905</v>
      </c>
      <c r="B110" s="71" t="s">
        <v>60</v>
      </c>
      <c r="C110" s="73">
        <v>206416.424</v>
      </c>
      <c r="D110" s="76">
        <v>90936843690</v>
      </c>
      <c r="E110" s="73">
        <v>210613.30900000001</v>
      </c>
      <c r="F110" s="38">
        <v>158190</v>
      </c>
      <c r="G110" s="48">
        <f t="shared" si="5"/>
        <v>1.3048639231304129</v>
      </c>
      <c r="H110" s="71">
        <v>586</v>
      </c>
      <c r="I110" s="73">
        <f t="shared" si="6"/>
        <v>764.65025895442193</v>
      </c>
      <c r="J110" s="73">
        <f t="shared" si="7"/>
        <v>209848.6587410456</v>
      </c>
      <c r="K110" s="74">
        <f t="shared" si="8"/>
        <v>431771.5918418052</v>
      </c>
      <c r="L110" s="71">
        <v>1</v>
      </c>
      <c r="M110" s="74">
        <f t="shared" si="9"/>
        <v>433344.88881445065</v>
      </c>
      <c r="N110" s="71">
        <v>1</v>
      </c>
      <c r="O110" s="65"/>
    </row>
    <row r="111" spans="1:15" s="66" customFormat="1" ht="15" x14ac:dyDescent="0.25">
      <c r="A111" s="35">
        <v>148905</v>
      </c>
      <c r="B111" s="71" t="s">
        <v>212</v>
      </c>
      <c r="C111" s="73">
        <v>235.887</v>
      </c>
      <c r="D111" s="76">
        <v>125518221</v>
      </c>
      <c r="E111" s="73">
        <v>251.245</v>
      </c>
      <c r="F111" s="38">
        <v>110</v>
      </c>
      <c r="G111" s="48">
        <f t="shared" si="5"/>
        <v>2.1444272727272726</v>
      </c>
      <c r="H111" s="71">
        <v>60</v>
      </c>
      <c r="I111" s="73">
        <f t="shared" si="6"/>
        <v>128.66563636363637</v>
      </c>
      <c r="J111" s="73">
        <f t="shared" si="7"/>
        <v>122.57936363636364</v>
      </c>
      <c r="K111" s="74">
        <f t="shared" si="8"/>
        <v>499584.95094429736</v>
      </c>
      <c r="L111" s="71">
        <v>1</v>
      </c>
      <c r="M111" s="74">
        <f t="shared" si="9"/>
        <v>1023975.1396683261</v>
      </c>
      <c r="N111" s="71">
        <v>1</v>
      </c>
      <c r="O111" s="65"/>
    </row>
    <row r="112" spans="1:15" s="66" customFormat="1" ht="15" x14ac:dyDescent="0.25">
      <c r="A112" s="35">
        <v>58902</v>
      </c>
      <c r="B112" s="71" t="s">
        <v>65</v>
      </c>
      <c r="C112" s="73">
        <v>265.10300000000001</v>
      </c>
      <c r="D112" s="76">
        <v>166284918</v>
      </c>
      <c r="E112" s="73">
        <v>270.75200000000001</v>
      </c>
      <c r="F112" s="38">
        <v>169</v>
      </c>
      <c r="G112" s="48">
        <f t="shared" si="5"/>
        <v>1.5686568047337279</v>
      </c>
      <c r="H112" s="71">
        <v>93</v>
      </c>
      <c r="I112" s="73">
        <f t="shared" si="6"/>
        <v>145.88508284023669</v>
      </c>
      <c r="J112" s="73">
        <f t="shared" si="7"/>
        <v>124.86691715976332</v>
      </c>
      <c r="K112" s="74">
        <f t="shared" si="8"/>
        <v>614159.51867391565</v>
      </c>
      <c r="L112" s="71">
        <v>1</v>
      </c>
      <c r="M112" s="74">
        <f t="shared" si="9"/>
        <v>1331697.1523149214</v>
      </c>
      <c r="N112" s="71">
        <v>1</v>
      </c>
      <c r="O112" s="65"/>
    </row>
    <row r="113" spans="1:15" s="66" customFormat="1" ht="15" x14ac:dyDescent="0.25">
      <c r="A113" s="35">
        <v>249905</v>
      </c>
      <c r="B113" s="71" t="s">
        <v>348</v>
      </c>
      <c r="C113" s="73">
        <v>3774.2539999999999</v>
      </c>
      <c r="D113" s="76">
        <v>2251569151</v>
      </c>
      <c r="E113" s="73">
        <v>3779.4360000000001</v>
      </c>
      <c r="F113" s="38">
        <v>2992</v>
      </c>
      <c r="G113" s="48">
        <f t="shared" si="5"/>
        <v>1.2614485294117648</v>
      </c>
      <c r="H113" s="71">
        <v>217</v>
      </c>
      <c r="I113" s="73">
        <f t="shared" si="6"/>
        <v>273.73433088235294</v>
      </c>
      <c r="J113" s="73">
        <f t="shared" si="7"/>
        <v>3505.7016691176473</v>
      </c>
      <c r="K113" s="74">
        <f t="shared" si="8"/>
        <v>595742.10305452975</v>
      </c>
      <c r="L113" s="71">
        <v>1</v>
      </c>
      <c r="M113" s="74">
        <f t="shared" si="9"/>
        <v>642259.2004432308</v>
      </c>
      <c r="N113" s="71">
        <v>1</v>
      </c>
      <c r="O113" s="65"/>
    </row>
    <row r="114" spans="1:15" s="66" customFormat="1" ht="15" x14ac:dyDescent="0.25">
      <c r="A114" s="35">
        <v>101908</v>
      </c>
      <c r="B114" s="71" t="s">
        <v>133</v>
      </c>
      <c r="C114" s="73">
        <v>15879.942999999999</v>
      </c>
      <c r="D114" s="76">
        <v>7759508770</v>
      </c>
      <c r="E114" s="73">
        <v>16136.009</v>
      </c>
      <c r="F114" s="38">
        <v>13152</v>
      </c>
      <c r="G114" s="48">
        <f t="shared" si="5"/>
        <v>1.2074165906326033</v>
      </c>
      <c r="H114" s="71">
        <v>2202</v>
      </c>
      <c r="I114" s="73">
        <f t="shared" si="6"/>
        <v>2658.7313325729924</v>
      </c>
      <c r="J114" s="73">
        <f t="shared" si="7"/>
        <v>13477.277667427008</v>
      </c>
      <c r="K114" s="74">
        <f t="shared" si="8"/>
        <v>480881.53458516294</v>
      </c>
      <c r="L114" s="71">
        <v>1</v>
      </c>
      <c r="M114" s="74">
        <f t="shared" si="9"/>
        <v>575747.48858620157</v>
      </c>
      <c r="N114" s="71">
        <v>1</v>
      </c>
      <c r="O114" s="65"/>
    </row>
    <row r="115" spans="1:15" s="66" customFormat="1" ht="15" x14ac:dyDescent="0.25">
      <c r="A115" s="35">
        <v>61901</v>
      </c>
      <c r="B115" s="71" t="s">
        <v>382</v>
      </c>
      <c r="C115" s="73">
        <v>32974.305</v>
      </c>
      <c r="D115" s="76">
        <v>12667105436</v>
      </c>
      <c r="E115" s="73">
        <v>34953.161</v>
      </c>
      <c r="F115" s="38">
        <v>27275</v>
      </c>
      <c r="G115" s="48">
        <f t="shared" si="5"/>
        <v>1.2089571035747022</v>
      </c>
      <c r="H115" s="71">
        <v>105</v>
      </c>
      <c r="I115" s="73">
        <f t="shared" si="6"/>
        <v>126.94049587534373</v>
      </c>
      <c r="J115" s="73">
        <f t="shared" si="7"/>
        <v>34826.220504124656</v>
      </c>
      <c r="K115" s="74">
        <f t="shared" si="8"/>
        <v>362402.28561874561</v>
      </c>
      <c r="L115" s="71">
        <v>1</v>
      </c>
      <c r="M115" s="74">
        <f t="shared" si="9"/>
        <v>363723.23073357233</v>
      </c>
      <c r="N115" s="71">
        <v>1</v>
      </c>
      <c r="O115" s="65"/>
    </row>
    <row r="116" spans="1:15" s="66" customFormat="1" ht="15" x14ac:dyDescent="0.25">
      <c r="A116" s="35">
        <v>251901</v>
      </c>
      <c r="B116" s="71" t="s">
        <v>352</v>
      </c>
      <c r="C116" s="73">
        <v>2259.9270000000001</v>
      </c>
      <c r="D116" s="76">
        <v>1995314726</v>
      </c>
      <c r="E116" s="73">
        <v>2284.6370000000002</v>
      </c>
      <c r="F116" s="38">
        <v>1741</v>
      </c>
      <c r="G116" s="48">
        <f t="shared" si="5"/>
        <v>1.2980626076967261</v>
      </c>
      <c r="H116" s="71">
        <v>142</v>
      </c>
      <c r="I116" s="73">
        <f t="shared" si="6"/>
        <v>184.32489029293509</v>
      </c>
      <c r="J116" s="73">
        <f t="shared" si="7"/>
        <v>2100.3121097070652</v>
      </c>
      <c r="K116" s="74">
        <f t="shared" si="8"/>
        <v>873361.81896730198</v>
      </c>
      <c r="L116" s="71">
        <v>1</v>
      </c>
      <c r="M116" s="74">
        <f t="shared" si="9"/>
        <v>950008.67574785848</v>
      </c>
      <c r="N116" s="71">
        <v>1</v>
      </c>
      <c r="O116" s="65"/>
    </row>
    <row r="117" spans="1:15" s="66" customFormat="1" ht="15" x14ac:dyDescent="0.25">
      <c r="A117" s="35">
        <v>146903</v>
      </c>
      <c r="B117" s="71" t="s">
        <v>205</v>
      </c>
      <c r="C117" s="73">
        <v>280.959</v>
      </c>
      <c r="D117" s="76">
        <v>223712412</v>
      </c>
      <c r="E117" s="73">
        <v>275.18700000000001</v>
      </c>
      <c r="F117" s="38">
        <v>173</v>
      </c>
      <c r="G117" s="48">
        <f t="shared" si="5"/>
        <v>1.6240404624277456</v>
      </c>
      <c r="H117" s="71">
        <v>56</v>
      </c>
      <c r="I117" s="73">
        <f t="shared" si="6"/>
        <v>90.946265895953758</v>
      </c>
      <c r="J117" s="73">
        <f t="shared" si="7"/>
        <v>184.24073410404625</v>
      </c>
      <c r="K117" s="74">
        <f t="shared" si="8"/>
        <v>812946.87612423545</v>
      </c>
      <c r="L117" s="71">
        <v>1</v>
      </c>
      <c r="M117" s="74">
        <f t="shared" si="9"/>
        <v>1214239.6907388726</v>
      </c>
      <c r="N117" s="71">
        <v>1</v>
      </c>
      <c r="O117" s="65"/>
    </row>
    <row r="118" spans="1:15" s="66" customFormat="1" ht="15" x14ac:dyDescent="0.25">
      <c r="A118" s="35">
        <v>81906</v>
      </c>
      <c r="B118" s="71" t="s">
        <v>101</v>
      </c>
      <c r="C118" s="73">
        <v>227.227</v>
      </c>
      <c r="D118" s="76">
        <v>204915109</v>
      </c>
      <c r="E118" s="73">
        <v>193.91500000000002</v>
      </c>
      <c r="F118" s="38">
        <v>153</v>
      </c>
      <c r="G118" s="48">
        <f t="shared" si="5"/>
        <v>1.4851437908496732</v>
      </c>
      <c r="H118" s="71">
        <v>75</v>
      </c>
      <c r="I118" s="73">
        <f t="shared" si="6"/>
        <v>111.38578431372549</v>
      </c>
      <c r="J118" s="73">
        <f t="shared" si="7"/>
        <v>82.529215686274526</v>
      </c>
      <c r="K118" s="74">
        <f t="shared" si="8"/>
        <v>1056726.447154681</v>
      </c>
      <c r="L118" s="71">
        <v>1</v>
      </c>
      <c r="M118" s="74">
        <f t="shared" si="9"/>
        <v>2482940.2205754821</v>
      </c>
      <c r="N118" s="71">
        <v>1</v>
      </c>
      <c r="O118" s="65"/>
    </row>
    <row r="119" spans="1:15" s="66" customFormat="1" ht="15" x14ac:dyDescent="0.25">
      <c r="A119" s="35">
        <v>176903</v>
      </c>
      <c r="B119" s="71" t="s">
        <v>247</v>
      </c>
      <c r="C119" s="73">
        <v>941.13800000000003</v>
      </c>
      <c r="D119" s="76">
        <v>564933231</v>
      </c>
      <c r="E119" s="73">
        <v>968.63300000000004</v>
      </c>
      <c r="F119" s="38">
        <v>618</v>
      </c>
      <c r="G119" s="48">
        <f t="shared" si="5"/>
        <v>1.5228770226537218</v>
      </c>
      <c r="H119" s="71">
        <v>41</v>
      </c>
      <c r="I119" s="73">
        <f t="shared" si="6"/>
        <v>62.437957928802597</v>
      </c>
      <c r="J119" s="73">
        <f t="shared" si="7"/>
        <v>906.19504207119746</v>
      </c>
      <c r="K119" s="74">
        <f t="shared" si="8"/>
        <v>583227.3224224241</v>
      </c>
      <c r="L119" s="71">
        <v>1</v>
      </c>
      <c r="M119" s="74">
        <f t="shared" si="9"/>
        <v>623412.40546713851</v>
      </c>
      <c r="N119" s="71">
        <v>1</v>
      </c>
      <c r="O119" s="65"/>
    </row>
    <row r="120" spans="1:15" s="66" customFormat="1" ht="15" x14ac:dyDescent="0.25">
      <c r="A120" s="35">
        <v>82902</v>
      </c>
      <c r="B120" s="71" t="s">
        <v>401</v>
      </c>
      <c r="C120" s="73">
        <v>1581.318</v>
      </c>
      <c r="D120" s="76">
        <v>1149677635</v>
      </c>
      <c r="E120" s="73">
        <v>1664.4160000000002</v>
      </c>
      <c r="F120" s="38">
        <v>956</v>
      </c>
      <c r="G120" s="48">
        <f t="shared" si="5"/>
        <v>1.6540983263598326</v>
      </c>
      <c r="H120" s="71">
        <v>14</v>
      </c>
      <c r="I120" s="73">
        <f t="shared" si="6"/>
        <v>23.157376569037655</v>
      </c>
      <c r="J120" s="73">
        <f t="shared" si="7"/>
        <v>1641.2586234309624</v>
      </c>
      <c r="K120" s="74">
        <f t="shared" si="8"/>
        <v>690739.35542556667</v>
      </c>
      <c r="L120" s="71">
        <v>1</v>
      </c>
      <c r="M120" s="74">
        <f t="shared" si="9"/>
        <v>700485.35836275516</v>
      </c>
      <c r="N120" s="71">
        <v>1</v>
      </c>
      <c r="O120" s="65"/>
    </row>
    <row r="121" spans="1:15" s="66" customFormat="1" ht="15" x14ac:dyDescent="0.25">
      <c r="A121" s="35">
        <v>144903</v>
      </c>
      <c r="B121" s="71" t="s">
        <v>201</v>
      </c>
      <c r="C121" s="73">
        <v>352.07</v>
      </c>
      <c r="D121" s="76">
        <v>154902253</v>
      </c>
      <c r="E121" s="73">
        <v>359.12700000000001</v>
      </c>
      <c r="F121" s="38">
        <v>183</v>
      </c>
      <c r="G121" s="48">
        <f t="shared" si="5"/>
        <v>1.9238797814207651</v>
      </c>
      <c r="H121" s="71">
        <v>12</v>
      </c>
      <c r="I121" s="73">
        <f t="shared" si="6"/>
        <v>23.086557377049182</v>
      </c>
      <c r="J121" s="73">
        <f t="shared" si="7"/>
        <v>336.04044262295082</v>
      </c>
      <c r="K121" s="74">
        <f t="shared" si="8"/>
        <v>431330.01138872874</v>
      </c>
      <c r="L121" s="71">
        <v>1</v>
      </c>
      <c r="M121" s="74">
        <f t="shared" si="9"/>
        <v>460963.12631573866</v>
      </c>
      <c r="N121" s="71">
        <v>1</v>
      </c>
      <c r="O121" s="65"/>
    </row>
    <row r="122" spans="1:15" s="66" customFormat="1" ht="15" x14ac:dyDescent="0.25">
      <c r="A122" s="35">
        <v>133905</v>
      </c>
      <c r="B122" s="71" t="s">
        <v>188</v>
      </c>
      <c r="C122" s="73">
        <v>84.742999999999995</v>
      </c>
      <c r="D122" s="76">
        <v>62771760</v>
      </c>
      <c r="E122" s="73">
        <v>84.579000000000008</v>
      </c>
      <c r="F122" s="38">
        <v>17</v>
      </c>
      <c r="G122" s="48">
        <f t="shared" si="5"/>
        <v>4.9848823529411765</v>
      </c>
      <c r="H122" s="71">
        <v>13</v>
      </c>
      <c r="I122" s="73">
        <f t="shared" si="6"/>
        <v>64.803470588235299</v>
      </c>
      <c r="J122" s="73">
        <f t="shared" si="7"/>
        <v>19.775529411764708</v>
      </c>
      <c r="K122" s="74">
        <f t="shared" si="8"/>
        <v>742167.20462526148</v>
      </c>
      <c r="L122" s="71">
        <v>1</v>
      </c>
      <c r="M122" s="74">
        <f t="shared" si="9"/>
        <v>3174213.8828736641</v>
      </c>
      <c r="N122" s="71">
        <v>1</v>
      </c>
      <c r="O122" s="65"/>
    </row>
    <row r="123" spans="1:15" s="66" customFormat="1" ht="15" x14ac:dyDescent="0.25">
      <c r="A123" s="35">
        <v>86024</v>
      </c>
      <c r="B123" s="71" t="s">
        <v>112</v>
      </c>
      <c r="C123" s="73">
        <v>110.795</v>
      </c>
      <c r="D123" s="76">
        <v>41092031</v>
      </c>
      <c r="E123" s="73">
        <v>112.89200000000001</v>
      </c>
      <c r="F123" s="38">
        <v>10</v>
      </c>
      <c r="G123" s="48">
        <f t="shared" si="5"/>
        <v>11.079499999999999</v>
      </c>
      <c r="H123" s="71">
        <v>7</v>
      </c>
      <c r="I123" s="73">
        <f t="shared" si="6"/>
        <v>77.5565</v>
      </c>
      <c r="J123" s="73">
        <f t="shared" si="7"/>
        <v>35.33550000000001</v>
      </c>
      <c r="K123" s="74">
        <f t="shared" si="8"/>
        <v>363994.18027849623</v>
      </c>
      <c r="L123" s="71">
        <v>1</v>
      </c>
      <c r="M123" s="74">
        <f t="shared" si="9"/>
        <v>1162910.6988722386</v>
      </c>
      <c r="N123" s="71">
        <v>1</v>
      </c>
      <c r="O123" s="65"/>
    </row>
    <row r="124" spans="1:15" s="66" customFormat="1" ht="15" x14ac:dyDescent="0.25">
      <c r="A124" s="35">
        <v>105904</v>
      </c>
      <c r="B124" s="71" t="s">
        <v>146</v>
      </c>
      <c r="C124" s="73">
        <v>6072.2349999999997</v>
      </c>
      <c r="D124" s="76">
        <v>3471554037</v>
      </c>
      <c r="E124" s="73">
        <v>6543.6790000000001</v>
      </c>
      <c r="F124" s="38">
        <v>5521</v>
      </c>
      <c r="G124" s="48">
        <f t="shared" si="5"/>
        <v>1.0998433254845137</v>
      </c>
      <c r="H124" s="71">
        <v>122</v>
      </c>
      <c r="I124" s="73">
        <f t="shared" si="6"/>
        <v>134.18088570911067</v>
      </c>
      <c r="J124" s="73">
        <f t="shared" si="7"/>
        <v>6409.4981142908891</v>
      </c>
      <c r="K124" s="74">
        <f t="shared" si="8"/>
        <v>530520.22218693793</v>
      </c>
      <c r="L124" s="71">
        <v>1</v>
      </c>
      <c r="M124" s="74">
        <f t="shared" si="9"/>
        <v>541626.50102972577</v>
      </c>
      <c r="N124" s="71">
        <v>1</v>
      </c>
      <c r="O124" s="65"/>
    </row>
    <row r="125" spans="1:15" s="66" customFormat="1" ht="15" x14ac:dyDescent="0.25">
      <c r="A125" s="35">
        <v>171901</v>
      </c>
      <c r="B125" s="71" t="s">
        <v>241</v>
      </c>
      <c r="C125" s="73">
        <v>5699.7</v>
      </c>
      <c r="D125" s="76">
        <v>2021335970</v>
      </c>
      <c r="E125" s="73">
        <v>5974.3119999999999</v>
      </c>
      <c r="F125" s="38">
        <v>4527</v>
      </c>
      <c r="G125" s="48">
        <f t="shared" si="5"/>
        <v>1.2590457256461232</v>
      </c>
      <c r="H125" s="71">
        <v>4</v>
      </c>
      <c r="I125" s="73">
        <f t="shared" si="6"/>
        <v>5.0361829025844926</v>
      </c>
      <c r="J125" s="73">
        <f t="shared" si="7"/>
        <v>5969.2758170974157</v>
      </c>
      <c r="K125" s="74">
        <f t="shared" si="8"/>
        <v>338337.86551489111</v>
      </c>
      <c r="L125" s="71">
        <v>1</v>
      </c>
      <c r="M125" s="74">
        <f t="shared" si="9"/>
        <v>338623.31578152516</v>
      </c>
      <c r="N125" s="71">
        <v>1</v>
      </c>
      <c r="O125" s="65"/>
    </row>
    <row r="126" spans="1:15" s="66" customFormat="1" ht="15" x14ac:dyDescent="0.25">
      <c r="A126" s="35">
        <v>227909</v>
      </c>
      <c r="B126" s="71" t="s">
        <v>318</v>
      </c>
      <c r="C126" s="73">
        <v>8818.2119999999995</v>
      </c>
      <c r="D126" s="76">
        <v>12288325278</v>
      </c>
      <c r="E126" s="73">
        <v>9106.77</v>
      </c>
      <c r="F126" s="38">
        <v>8058</v>
      </c>
      <c r="G126" s="48">
        <f t="shared" si="5"/>
        <v>1.0943425167535368</v>
      </c>
      <c r="H126" s="71">
        <v>649</v>
      </c>
      <c r="I126" s="73">
        <f t="shared" si="6"/>
        <v>710.2282933730454</v>
      </c>
      <c r="J126" s="73">
        <f t="shared" si="7"/>
        <v>8396.5417066269547</v>
      </c>
      <c r="K126" s="74">
        <f t="shared" si="8"/>
        <v>1349361.5494846141</v>
      </c>
      <c r="L126" s="71">
        <v>1</v>
      </c>
      <c r="M126" s="74">
        <f t="shared" si="9"/>
        <v>1463498.3910460973</v>
      </c>
      <c r="N126" s="71">
        <v>1</v>
      </c>
      <c r="O126" s="65"/>
    </row>
    <row r="127" spans="1:15" s="66" customFormat="1" ht="15" x14ac:dyDescent="0.25">
      <c r="A127" s="35">
        <v>68901</v>
      </c>
      <c r="B127" s="71" t="s">
        <v>83</v>
      </c>
      <c r="C127" s="73">
        <v>36588.896000000001</v>
      </c>
      <c r="D127" s="76">
        <v>13748494807</v>
      </c>
      <c r="E127" s="73">
        <v>38948.641000000003</v>
      </c>
      <c r="F127" s="38">
        <v>31187</v>
      </c>
      <c r="G127" s="48">
        <f t="shared" si="5"/>
        <v>1.1732098630839773</v>
      </c>
      <c r="H127" s="71">
        <v>124</v>
      </c>
      <c r="I127" s="73">
        <f t="shared" si="6"/>
        <v>145.4780230224132</v>
      </c>
      <c r="J127" s="73">
        <f t="shared" si="7"/>
        <v>38803.16297697759</v>
      </c>
      <c r="K127" s="74">
        <f t="shared" si="8"/>
        <v>352990.35997173813</v>
      </c>
      <c r="L127" s="71">
        <v>1</v>
      </c>
      <c r="M127" s="74">
        <f t="shared" si="9"/>
        <v>354313.76599781716</v>
      </c>
      <c r="N127" s="71">
        <v>1</v>
      </c>
      <c r="O127" s="65"/>
    </row>
    <row r="128" spans="1:15" s="66" customFormat="1" ht="15" x14ac:dyDescent="0.25">
      <c r="A128" s="35">
        <v>243902</v>
      </c>
      <c r="B128" s="71" t="s">
        <v>336</v>
      </c>
      <c r="C128" s="73">
        <v>667.35400000000004</v>
      </c>
      <c r="D128" s="76">
        <v>239193536</v>
      </c>
      <c r="E128" s="73">
        <v>647.29100000000005</v>
      </c>
      <c r="F128" s="38">
        <v>414</v>
      </c>
      <c r="G128" s="48">
        <f t="shared" si="5"/>
        <v>1.6119661835748793</v>
      </c>
      <c r="H128" s="71">
        <v>7</v>
      </c>
      <c r="I128" s="73">
        <f t="shared" si="6"/>
        <v>11.283763285024156</v>
      </c>
      <c r="J128" s="73">
        <f t="shared" si="7"/>
        <v>636.00723671497587</v>
      </c>
      <c r="K128" s="74">
        <f t="shared" si="8"/>
        <v>369530.14332039218</v>
      </c>
      <c r="L128" s="71">
        <v>1</v>
      </c>
      <c r="M128" s="74">
        <f t="shared" si="9"/>
        <v>376086.1861186552</v>
      </c>
      <c r="N128" s="71">
        <v>1</v>
      </c>
      <c r="O128" s="65"/>
    </row>
    <row r="129" spans="1:15" s="66" customFormat="1" ht="15" x14ac:dyDescent="0.25">
      <c r="A129" s="35">
        <v>30906</v>
      </c>
      <c r="B129" s="71" t="s">
        <v>29</v>
      </c>
      <c r="C129" s="73">
        <v>640.18200000000002</v>
      </c>
      <c r="D129" s="76">
        <v>225930092</v>
      </c>
      <c r="E129" s="73">
        <v>570.02</v>
      </c>
      <c r="F129" s="38">
        <v>391</v>
      </c>
      <c r="G129" s="48">
        <f t="shared" si="5"/>
        <v>1.6372941176470588</v>
      </c>
      <c r="H129" s="71">
        <v>105</v>
      </c>
      <c r="I129" s="73">
        <f t="shared" si="6"/>
        <v>171.91588235294117</v>
      </c>
      <c r="J129" s="73">
        <f t="shared" si="7"/>
        <v>398.10411764705884</v>
      </c>
      <c r="K129" s="74">
        <f t="shared" si="8"/>
        <v>396354.67527455179</v>
      </c>
      <c r="L129" s="71">
        <v>1</v>
      </c>
      <c r="M129" s="74">
        <f t="shared" si="9"/>
        <v>567515.08458473021</v>
      </c>
      <c r="N129" s="71">
        <v>1</v>
      </c>
      <c r="O129" s="65"/>
    </row>
    <row r="130" spans="1:15" s="66" customFormat="1" ht="15" x14ac:dyDescent="0.25">
      <c r="A130" s="35">
        <v>121906</v>
      </c>
      <c r="B130" s="71" t="s">
        <v>168</v>
      </c>
      <c r="C130" s="73">
        <v>692.05399999999997</v>
      </c>
      <c r="D130" s="76">
        <v>373033989</v>
      </c>
      <c r="E130" s="73">
        <v>681.50099999999998</v>
      </c>
      <c r="F130" s="38">
        <v>467</v>
      </c>
      <c r="G130" s="48">
        <f t="shared" si="5"/>
        <v>1.4819143468950748</v>
      </c>
      <c r="H130" s="71">
        <v>152</v>
      </c>
      <c r="I130" s="73">
        <f t="shared" si="6"/>
        <v>225.25098072805139</v>
      </c>
      <c r="J130" s="73">
        <f t="shared" si="7"/>
        <v>456.25001927194859</v>
      </c>
      <c r="K130" s="74">
        <f t="shared" si="8"/>
        <v>547371.15426096227</v>
      </c>
      <c r="L130" s="71">
        <v>1</v>
      </c>
      <c r="M130" s="74">
        <f t="shared" si="9"/>
        <v>817608.70847799897</v>
      </c>
      <c r="N130" s="71">
        <v>1</v>
      </c>
      <c r="O130" s="65"/>
    </row>
    <row r="131" spans="1:15" s="66" customFormat="1" ht="15" x14ac:dyDescent="0.25">
      <c r="A131" s="35">
        <v>143906</v>
      </c>
      <c r="B131" s="71" t="s">
        <v>200</v>
      </c>
      <c r="C131" s="73">
        <v>145.107</v>
      </c>
      <c r="D131" s="76">
        <v>95471352</v>
      </c>
      <c r="E131" s="73">
        <v>120.045</v>
      </c>
      <c r="F131" s="38">
        <v>90</v>
      </c>
      <c r="G131" s="48">
        <f t="shared" si="5"/>
        <v>1.6123000000000001</v>
      </c>
      <c r="H131" s="71">
        <v>37</v>
      </c>
      <c r="I131" s="73">
        <f t="shared" si="6"/>
        <v>59.655100000000004</v>
      </c>
      <c r="J131" s="73">
        <f t="shared" si="7"/>
        <v>60.389899999999997</v>
      </c>
      <c r="K131" s="74">
        <f t="shared" si="8"/>
        <v>795296.36386355117</v>
      </c>
      <c r="L131" s="71">
        <v>1</v>
      </c>
      <c r="M131" s="74">
        <f t="shared" si="9"/>
        <v>1580915.881629213</v>
      </c>
      <c r="N131" s="71">
        <v>1</v>
      </c>
      <c r="O131" s="65"/>
    </row>
    <row r="132" spans="1:15" s="66" customFormat="1" ht="15" x14ac:dyDescent="0.25">
      <c r="A132" s="35">
        <v>81902</v>
      </c>
      <c r="B132" s="71" t="s">
        <v>99</v>
      </c>
      <c r="C132" s="73">
        <v>2328.0129999999999</v>
      </c>
      <c r="D132" s="76">
        <v>1654185155</v>
      </c>
      <c r="E132" s="73">
        <v>2239.61</v>
      </c>
      <c r="F132" s="38">
        <v>1826</v>
      </c>
      <c r="G132" s="48">
        <f t="shared" si="5"/>
        <v>1.2749249726177436</v>
      </c>
      <c r="H132" s="71">
        <v>68</v>
      </c>
      <c r="I132" s="73">
        <f t="shared" si="6"/>
        <v>86.694898138006565</v>
      </c>
      <c r="J132" s="73">
        <f t="shared" si="7"/>
        <v>2152.9151018619937</v>
      </c>
      <c r="K132" s="74">
        <f t="shared" si="8"/>
        <v>738604.11187662138</v>
      </c>
      <c r="L132" s="71">
        <v>1</v>
      </c>
      <c r="M132" s="74">
        <f t="shared" si="9"/>
        <v>768346.67264368362</v>
      </c>
      <c r="N132" s="71">
        <v>1</v>
      </c>
      <c r="O132" s="65"/>
    </row>
    <row r="133" spans="1:15" s="66" customFormat="1" ht="15" x14ac:dyDescent="0.25">
      <c r="A133" s="35">
        <v>128904</v>
      </c>
      <c r="B133" s="71" t="s">
        <v>180</v>
      </c>
      <c r="C133" s="73">
        <v>533.02200000000005</v>
      </c>
      <c r="D133" s="76">
        <v>811078501</v>
      </c>
      <c r="E133" s="73">
        <v>547.09400000000005</v>
      </c>
      <c r="F133" s="38">
        <v>358</v>
      </c>
      <c r="G133" s="48">
        <f t="shared" si="5"/>
        <v>1.4888882681564246</v>
      </c>
      <c r="H133" s="71">
        <v>35</v>
      </c>
      <c r="I133" s="73">
        <f t="shared" si="6"/>
        <v>52.111089385474862</v>
      </c>
      <c r="J133" s="73">
        <f t="shared" si="7"/>
        <v>494.98291061452517</v>
      </c>
      <c r="K133" s="74">
        <f t="shared" si="8"/>
        <v>1482521.2870183184</v>
      </c>
      <c r="L133" s="71">
        <v>1</v>
      </c>
      <c r="M133" s="74">
        <f t="shared" si="9"/>
        <v>1638598.9972725315</v>
      </c>
      <c r="N133" s="71">
        <v>1</v>
      </c>
      <c r="O133" s="65"/>
    </row>
    <row r="134" spans="1:15" s="66" customFormat="1" ht="15" x14ac:dyDescent="0.25">
      <c r="A134" s="35">
        <v>75906</v>
      </c>
      <c r="B134" s="71" t="s">
        <v>93</v>
      </c>
      <c r="C134" s="73">
        <v>350.62599999999998</v>
      </c>
      <c r="D134" s="76">
        <v>182313791</v>
      </c>
      <c r="E134" s="73">
        <v>295.90500000000003</v>
      </c>
      <c r="F134" s="38">
        <v>228</v>
      </c>
      <c r="G134" s="48">
        <f t="shared" si="5"/>
        <v>1.5378333333333332</v>
      </c>
      <c r="H134" s="71">
        <v>74</v>
      </c>
      <c r="I134" s="73">
        <f t="shared" si="6"/>
        <v>113.79966666666665</v>
      </c>
      <c r="J134" s="73">
        <f t="shared" si="7"/>
        <v>182.10533333333336</v>
      </c>
      <c r="K134" s="74">
        <f t="shared" si="8"/>
        <v>616122.71168111381</v>
      </c>
      <c r="L134" s="71">
        <v>1</v>
      </c>
      <c r="M134" s="74">
        <f t="shared" si="9"/>
        <v>1001144.7092891292</v>
      </c>
      <c r="N134" s="71">
        <v>1</v>
      </c>
      <c r="O134" s="65"/>
    </row>
    <row r="135" spans="1:15" s="66" customFormat="1" ht="15" x14ac:dyDescent="0.25">
      <c r="A135" s="35">
        <v>75901</v>
      </c>
      <c r="B135" s="71" t="s">
        <v>90</v>
      </c>
      <c r="C135" s="73">
        <v>942.19500000000005</v>
      </c>
      <c r="D135" s="76">
        <v>452188385</v>
      </c>
      <c r="E135" s="73">
        <v>1005.5730000000001</v>
      </c>
      <c r="F135" s="38">
        <v>575</v>
      </c>
      <c r="G135" s="48">
        <f t="shared" si="5"/>
        <v>1.6386000000000001</v>
      </c>
      <c r="H135" s="71">
        <v>44</v>
      </c>
      <c r="I135" s="73">
        <f t="shared" si="6"/>
        <v>72.098399999999998</v>
      </c>
      <c r="J135" s="73">
        <f t="shared" si="7"/>
        <v>933.47460000000012</v>
      </c>
      <c r="K135" s="74">
        <f t="shared" si="8"/>
        <v>449682.30551138503</v>
      </c>
      <c r="L135" s="71">
        <v>1</v>
      </c>
      <c r="M135" s="74">
        <f t="shared" si="9"/>
        <v>484414.23580245243</v>
      </c>
      <c r="N135" s="71">
        <v>1</v>
      </c>
      <c r="O135" s="65"/>
    </row>
    <row r="136" spans="1:15" s="66" customFormat="1" ht="15" x14ac:dyDescent="0.25">
      <c r="A136" s="35">
        <v>178914</v>
      </c>
      <c r="B136" s="71" t="s">
        <v>254</v>
      </c>
      <c r="C136" s="73">
        <v>6807.0739999999996</v>
      </c>
      <c r="D136" s="76">
        <v>2724423957</v>
      </c>
      <c r="E136" s="73">
        <v>7092.9930000000004</v>
      </c>
      <c r="F136" s="38">
        <v>5755</v>
      </c>
      <c r="G136" s="48">
        <f t="shared" si="5"/>
        <v>1.182810425716768</v>
      </c>
      <c r="H136" s="71">
        <v>679</v>
      </c>
      <c r="I136" s="73">
        <f t="shared" si="6"/>
        <v>803.12827906168548</v>
      </c>
      <c r="J136" s="73">
        <f t="shared" si="7"/>
        <v>6289.8647209383153</v>
      </c>
      <c r="K136" s="74">
        <f t="shared" si="8"/>
        <v>384100.75365928037</v>
      </c>
      <c r="L136" s="71">
        <v>1</v>
      </c>
      <c r="M136" s="74">
        <f t="shared" si="9"/>
        <v>433145.07988234976</v>
      </c>
      <c r="N136" s="71">
        <v>1</v>
      </c>
      <c r="O136" s="65"/>
    </row>
    <row r="137" spans="1:15" s="66" customFormat="1" ht="15" x14ac:dyDescent="0.25">
      <c r="A137" s="35">
        <v>148902</v>
      </c>
      <c r="B137" s="71" t="s">
        <v>210</v>
      </c>
      <c r="C137" s="73">
        <v>262.75900000000001</v>
      </c>
      <c r="D137" s="76">
        <v>180664842</v>
      </c>
      <c r="E137" s="73">
        <v>294.85700000000003</v>
      </c>
      <c r="F137" s="38">
        <v>167</v>
      </c>
      <c r="G137" s="48">
        <f t="shared" si="5"/>
        <v>1.5734071856287426</v>
      </c>
      <c r="H137" s="71">
        <v>21</v>
      </c>
      <c r="I137" s="73">
        <f t="shared" si="6"/>
        <v>33.041550898203596</v>
      </c>
      <c r="J137" s="73">
        <f t="shared" si="7"/>
        <v>261.81544910179645</v>
      </c>
      <c r="K137" s="74">
        <f t="shared" si="8"/>
        <v>612720.20674428612</v>
      </c>
      <c r="L137" s="71">
        <v>1</v>
      </c>
      <c r="M137" s="74">
        <f t="shared" si="9"/>
        <v>690046.52941528941</v>
      </c>
      <c r="N137" s="71">
        <v>1</v>
      </c>
      <c r="O137" s="65"/>
    </row>
    <row r="138" spans="1:15" s="66" customFormat="1" ht="15" x14ac:dyDescent="0.25">
      <c r="A138" s="35">
        <v>169910</v>
      </c>
      <c r="B138" s="71" t="s">
        <v>237</v>
      </c>
      <c r="C138" s="73">
        <v>280.375</v>
      </c>
      <c r="D138" s="76">
        <v>334210385</v>
      </c>
      <c r="E138" s="73">
        <v>292.57900000000001</v>
      </c>
      <c r="F138" s="38">
        <v>176</v>
      </c>
      <c r="G138" s="48">
        <f t="shared" si="5"/>
        <v>1.5930397727272727</v>
      </c>
      <c r="H138" s="71">
        <v>39</v>
      </c>
      <c r="I138" s="73">
        <f t="shared" si="6"/>
        <v>62.128551136363633</v>
      </c>
      <c r="J138" s="73">
        <f t="shared" si="7"/>
        <v>230.45044886363638</v>
      </c>
      <c r="K138" s="74">
        <f t="shared" si="8"/>
        <v>1142291.0906114245</v>
      </c>
      <c r="L138" s="71">
        <v>1</v>
      </c>
      <c r="M138" s="74">
        <f t="shared" si="9"/>
        <v>1450248.3577185876</v>
      </c>
      <c r="N138" s="71">
        <v>1</v>
      </c>
      <c r="O138" s="65"/>
    </row>
    <row r="139" spans="1:15" s="66" customFormat="1" ht="15" x14ac:dyDescent="0.25">
      <c r="A139" s="35">
        <v>114904</v>
      </c>
      <c r="B139" s="71" t="s">
        <v>159</v>
      </c>
      <c r="C139" s="73">
        <v>997.94100000000003</v>
      </c>
      <c r="D139" s="76">
        <v>582076615</v>
      </c>
      <c r="E139" s="73">
        <v>1000.8040000000001</v>
      </c>
      <c r="F139" s="38">
        <v>733</v>
      </c>
      <c r="G139" s="48">
        <f t="shared" si="5"/>
        <v>1.3614474761255115</v>
      </c>
      <c r="H139" s="71">
        <v>268</v>
      </c>
      <c r="I139" s="73">
        <f t="shared" si="6"/>
        <v>364.86792360163707</v>
      </c>
      <c r="J139" s="73">
        <f t="shared" si="7"/>
        <v>635.93607639836296</v>
      </c>
      <c r="K139" s="74">
        <f t="shared" si="8"/>
        <v>581609.00136290421</v>
      </c>
      <c r="L139" s="71">
        <v>1</v>
      </c>
      <c r="M139" s="74">
        <f t="shared" si="9"/>
        <v>915306.79985416599</v>
      </c>
      <c r="N139" s="71">
        <v>1</v>
      </c>
      <c r="O139" s="65"/>
    </row>
    <row r="140" spans="1:15" s="66" customFormat="1" ht="15" x14ac:dyDescent="0.25">
      <c r="A140" s="35">
        <v>79907</v>
      </c>
      <c r="B140" s="71" t="s">
        <v>400</v>
      </c>
      <c r="C140" s="73">
        <v>86797.305999999997</v>
      </c>
      <c r="D140" s="76">
        <v>31487105910</v>
      </c>
      <c r="E140" s="73">
        <v>88052.585000000006</v>
      </c>
      <c r="F140" s="38">
        <v>72881</v>
      </c>
      <c r="G140" s="48">
        <f t="shared" si="5"/>
        <v>1.1909455962459352</v>
      </c>
      <c r="H140" s="71">
        <v>475</v>
      </c>
      <c r="I140" s="73">
        <f t="shared" si="6"/>
        <v>565.69915821681923</v>
      </c>
      <c r="J140" s="73">
        <f t="shared" si="7"/>
        <v>87486.885841783194</v>
      </c>
      <c r="K140" s="74">
        <f t="shared" si="8"/>
        <v>357594.33876927063</v>
      </c>
      <c r="L140" s="71">
        <v>1</v>
      </c>
      <c r="M140" s="74">
        <f t="shared" si="9"/>
        <v>359906.58036386472</v>
      </c>
      <c r="N140" s="71">
        <v>1</v>
      </c>
      <c r="O140" s="65"/>
    </row>
    <row r="141" spans="1:15" s="66" customFormat="1" ht="15" x14ac:dyDescent="0.25">
      <c r="A141" s="35">
        <v>242906</v>
      </c>
      <c r="B141" s="71" t="s">
        <v>335</v>
      </c>
      <c r="C141" s="73">
        <v>291.84500000000003</v>
      </c>
      <c r="D141" s="76">
        <v>1867830047</v>
      </c>
      <c r="E141" s="73">
        <v>289.69200000000001</v>
      </c>
      <c r="F141" s="38">
        <v>159</v>
      </c>
      <c r="G141" s="48">
        <f t="shared" si="5"/>
        <v>1.8355031446540881</v>
      </c>
      <c r="H141" s="71">
        <v>25</v>
      </c>
      <c r="I141" s="73">
        <f t="shared" si="6"/>
        <v>45.887578616352201</v>
      </c>
      <c r="J141" s="73">
        <f t="shared" si="7"/>
        <v>243.80442138364782</v>
      </c>
      <c r="K141" s="74">
        <f t="shared" si="8"/>
        <v>6447641.1050356925</v>
      </c>
      <c r="L141" s="71">
        <v>1</v>
      </c>
      <c r="M141" s="74">
        <f t="shared" si="9"/>
        <v>7661182.0097421622</v>
      </c>
      <c r="N141" s="71">
        <v>1</v>
      </c>
      <c r="O141" s="65"/>
    </row>
    <row r="142" spans="1:15" s="66" customFormat="1" ht="15" x14ac:dyDescent="0.25">
      <c r="A142" s="35">
        <v>186902</v>
      </c>
      <c r="B142" s="71" t="s">
        <v>271</v>
      </c>
      <c r="C142" s="73">
        <v>3165.1280000000002</v>
      </c>
      <c r="D142" s="76">
        <v>1085935270</v>
      </c>
      <c r="E142" s="73">
        <v>3264.4110000000001</v>
      </c>
      <c r="F142" s="38">
        <v>2451</v>
      </c>
      <c r="G142" s="48">
        <f t="shared" si="5"/>
        <v>1.2913618931048552</v>
      </c>
      <c r="H142" s="71">
        <v>1</v>
      </c>
      <c r="I142" s="73">
        <f t="shared" si="6"/>
        <v>1.2913618931048552</v>
      </c>
      <c r="J142" s="73">
        <f t="shared" si="7"/>
        <v>3263.1196381068953</v>
      </c>
      <c r="K142" s="74">
        <f t="shared" si="8"/>
        <v>332658.86862898082</v>
      </c>
      <c r="L142" s="71">
        <v>1</v>
      </c>
      <c r="M142" s="74">
        <f t="shared" si="9"/>
        <v>332790.51657143875</v>
      </c>
      <c r="N142" s="71">
        <v>1</v>
      </c>
      <c r="O142" s="65"/>
    </row>
    <row r="143" spans="1:15" s="66" customFormat="1" ht="15" x14ac:dyDescent="0.25">
      <c r="A143" s="35">
        <v>198903</v>
      </c>
      <c r="B143" s="71" t="s">
        <v>286</v>
      </c>
      <c r="C143" s="73">
        <v>1670.992</v>
      </c>
      <c r="D143" s="76">
        <v>2046563850</v>
      </c>
      <c r="E143" s="73">
        <v>1595.71</v>
      </c>
      <c r="F143" s="38">
        <v>1136</v>
      </c>
      <c r="G143" s="48">
        <f t="shared" si="5"/>
        <v>1.470943661971831</v>
      </c>
      <c r="H143" s="71">
        <v>29</v>
      </c>
      <c r="I143" s="73">
        <f t="shared" si="6"/>
        <v>42.657366197183102</v>
      </c>
      <c r="J143" s="73">
        <f t="shared" si="7"/>
        <v>1553.0526338028169</v>
      </c>
      <c r="K143" s="74">
        <f t="shared" si="8"/>
        <v>1282541.2198958457</v>
      </c>
      <c r="L143" s="71">
        <v>1</v>
      </c>
      <c r="M143" s="74">
        <f t="shared" si="9"/>
        <v>1317768.5066530989</v>
      </c>
      <c r="N143" s="71">
        <v>1</v>
      </c>
      <c r="O143" s="65"/>
    </row>
    <row r="144" spans="1:15" s="66" customFormat="1" ht="15" x14ac:dyDescent="0.25">
      <c r="A144" s="35">
        <v>86901</v>
      </c>
      <c r="B144" s="71" t="s">
        <v>113</v>
      </c>
      <c r="C144" s="73">
        <v>4020.569</v>
      </c>
      <c r="D144" s="76">
        <v>2761376005</v>
      </c>
      <c r="E144" s="73">
        <v>3841.7670000000003</v>
      </c>
      <c r="F144" s="38">
        <v>3127</v>
      </c>
      <c r="G144" s="48">
        <f t="shared" si="5"/>
        <v>1.285759194115766</v>
      </c>
      <c r="H144" s="71">
        <v>79</v>
      </c>
      <c r="I144" s="73">
        <f t="shared" si="6"/>
        <v>101.57497633514551</v>
      </c>
      <c r="J144" s="73">
        <f t="shared" si="7"/>
        <v>3740.1920236648548</v>
      </c>
      <c r="K144" s="74">
        <f t="shared" si="8"/>
        <v>718777.58463748579</v>
      </c>
      <c r="L144" s="71">
        <v>1</v>
      </c>
      <c r="M144" s="74">
        <f t="shared" si="9"/>
        <v>738297.92361683224</v>
      </c>
      <c r="N144" s="71">
        <v>1</v>
      </c>
      <c r="O144" s="65"/>
    </row>
    <row r="145" spans="1:15" s="66" customFormat="1" ht="15" x14ac:dyDescent="0.25">
      <c r="A145" s="35">
        <v>84911</v>
      </c>
      <c r="B145" s="71" t="s">
        <v>109</v>
      </c>
      <c r="C145" s="73">
        <v>6812.98</v>
      </c>
      <c r="D145" s="76">
        <v>2520417783</v>
      </c>
      <c r="E145" s="73">
        <v>6887.7650000000003</v>
      </c>
      <c r="F145" s="38">
        <v>6116</v>
      </c>
      <c r="G145" s="48">
        <f t="shared" si="5"/>
        <v>1.1139601046435579</v>
      </c>
      <c r="H145" s="71">
        <v>141</v>
      </c>
      <c r="I145" s="73">
        <f t="shared" si="6"/>
        <v>157.06837475474165</v>
      </c>
      <c r="J145" s="73">
        <f t="shared" si="7"/>
        <v>6730.6966252452585</v>
      </c>
      <c r="K145" s="74">
        <f t="shared" si="8"/>
        <v>365926.79671852913</v>
      </c>
      <c r="L145" s="71">
        <v>1</v>
      </c>
      <c r="M145" s="74">
        <f t="shared" si="9"/>
        <v>374466.11002292187</v>
      </c>
      <c r="N145" s="71">
        <v>1</v>
      </c>
      <c r="O145" s="65"/>
    </row>
    <row r="146" spans="1:15" s="66" customFormat="1" ht="15" x14ac:dyDescent="0.25">
      <c r="A146" s="35">
        <v>43905</v>
      </c>
      <c r="B146" s="71" t="s">
        <v>39</v>
      </c>
      <c r="C146" s="73">
        <v>59474.356</v>
      </c>
      <c r="D146" s="76">
        <v>24705531490</v>
      </c>
      <c r="E146" s="73">
        <v>63524.031000000003</v>
      </c>
      <c r="F146" s="38">
        <v>53130</v>
      </c>
      <c r="G146" s="48">
        <f t="shared" si="5"/>
        <v>1.1194119329945418</v>
      </c>
      <c r="H146" s="71">
        <v>739</v>
      </c>
      <c r="I146" s="73">
        <f t="shared" si="6"/>
        <v>827.24541848296633</v>
      </c>
      <c r="J146" s="73">
        <f t="shared" si="7"/>
        <v>62696.785581517033</v>
      </c>
      <c r="K146" s="74">
        <f t="shared" si="8"/>
        <v>388916.30617710639</v>
      </c>
      <c r="L146" s="71">
        <v>1</v>
      </c>
      <c r="M146" s="74">
        <f t="shared" si="9"/>
        <v>394047.81697904418</v>
      </c>
      <c r="N146" s="71">
        <v>1</v>
      </c>
      <c r="O146" s="65"/>
    </row>
    <row r="147" spans="1:15" s="66" customFormat="1" ht="15" x14ac:dyDescent="0.25">
      <c r="A147" s="35">
        <v>84902</v>
      </c>
      <c r="B147" s="71" t="s">
        <v>104</v>
      </c>
      <c r="C147" s="73">
        <v>8462.9609999999993</v>
      </c>
      <c r="D147" s="76">
        <v>6336056563</v>
      </c>
      <c r="E147" s="73">
        <v>8542.1080000000002</v>
      </c>
      <c r="F147" s="38">
        <v>6966</v>
      </c>
      <c r="G147" s="48">
        <f t="shared" si="5"/>
        <v>1.2148953488372092</v>
      </c>
      <c r="H147" s="71">
        <v>389</v>
      </c>
      <c r="I147" s="73">
        <f t="shared" si="6"/>
        <v>472.59429069767435</v>
      </c>
      <c r="J147" s="73">
        <f t="shared" si="7"/>
        <v>8069.5137093023259</v>
      </c>
      <c r="K147" s="74">
        <f t="shared" si="8"/>
        <v>741743.90712456452</v>
      </c>
      <c r="L147" s="71">
        <v>1</v>
      </c>
      <c r="M147" s="74">
        <f t="shared" si="9"/>
        <v>785184.43505411712</v>
      </c>
      <c r="N147" s="71">
        <v>1</v>
      </c>
      <c r="O147" s="65"/>
    </row>
    <row r="148" spans="1:15" s="66" customFormat="1" ht="15" x14ac:dyDescent="0.25">
      <c r="A148" s="35">
        <v>184911</v>
      </c>
      <c r="B148" s="71" t="s">
        <v>269</v>
      </c>
      <c r="C148" s="73">
        <v>271.78100000000001</v>
      </c>
      <c r="D148" s="76">
        <v>164582460</v>
      </c>
      <c r="E148" s="73">
        <v>367.34700000000004</v>
      </c>
      <c r="F148" s="38">
        <v>174</v>
      </c>
      <c r="G148" s="48">
        <f t="shared" si="5"/>
        <v>1.5619597701149426</v>
      </c>
      <c r="H148" s="71">
        <v>72</v>
      </c>
      <c r="I148" s="73">
        <f t="shared" si="6"/>
        <v>112.46110344827586</v>
      </c>
      <c r="J148" s="73">
        <f t="shared" si="7"/>
        <v>254.88589655172416</v>
      </c>
      <c r="K148" s="74">
        <f t="shared" si="8"/>
        <v>448029.95532834076</v>
      </c>
      <c r="L148" s="71">
        <v>1</v>
      </c>
      <c r="M148" s="74">
        <f t="shared" si="9"/>
        <v>645710.34422299301</v>
      </c>
      <c r="N148" s="71">
        <v>1</v>
      </c>
      <c r="O148" s="65"/>
    </row>
    <row r="149" spans="1:15" s="66" customFormat="1" ht="15" x14ac:dyDescent="0.25">
      <c r="A149" s="35">
        <v>183904</v>
      </c>
      <c r="B149" s="71" t="s">
        <v>264</v>
      </c>
      <c r="C149" s="73">
        <v>691.06</v>
      </c>
      <c r="D149" s="76">
        <v>246299363</v>
      </c>
      <c r="E149" s="73">
        <v>684.01900000000001</v>
      </c>
      <c r="F149" s="38">
        <v>458</v>
      </c>
      <c r="G149" s="48">
        <f t="shared" si="5"/>
        <v>1.5088646288209606</v>
      </c>
      <c r="H149" s="71">
        <v>165</v>
      </c>
      <c r="I149" s="73">
        <f t="shared" si="6"/>
        <v>248.96266375545849</v>
      </c>
      <c r="J149" s="73">
        <f t="shared" si="7"/>
        <v>435.05633624454151</v>
      </c>
      <c r="K149" s="74">
        <f t="shared" si="8"/>
        <v>360076.7858787548</v>
      </c>
      <c r="L149" s="71">
        <v>1</v>
      </c>
      <c r="M149" s="74">
        <f t="shared" si="9"/>
        <v>566132.11320190306</v>
      </c>
      <c r="N149" s="71">
        <v>1</v>
      </c>
      <c r="O149" s="65"/>
    </row>
    <row r="150" spans="1:15" s="66" customFormat="1" ht="15" x14ac:dyDescent="0.25">
      <c r="A150" s="35">
        <v>149901</v>
      </c>
      <c r="B150" s="71" t="s">
        <v>213</v>
      </c>
      <c r="C150" s="73">
        <v>1601.6569999999999</v>
      </c>
      <c r="D150" s="76">
        <v>752259425</v>
      </c>
      <c r="E150" s="73">
        <v>1639.5820000000001</v>
      </c>
      <c r="F150" s="38">
        <v>1082</v>
      </c>
      <c r="G150" s="48">
        <f t="shared" ref="G150:G213" si="10">C150/F150</f>
        <v>1.4802744916820703</v>
      </c>
      <c r="H150" s="71">
        <v>57</v>
      </c>
      <c r="I150" s="73">
        <f t="shared" ref="I150:I213" si="11">G150*H150</f>
        <v>84.375646025877998</v>
      </c>
      <c r="J150" s="73">
        <f t="shared" ref="J150:J213" si="12">IF(E150-I150&gt;0,E150-I150,((F150-H150)*G150))</f>
        <v>1555.2063539741221</v>
      </c>
      <c r="K150" s="74">
        <f t="shared" ref="K150:K213" si="13">D150/E150</f>
        <v>458811.71237547125</v>
      </c>
      <c r="L150" s="71">
        <v>1</v>
      </c>
      <c r="M150" s="74">
        <f t="shared" ref="M150:M213" si="14">D150/J150</f>
        <v>483703.92975678213</v>
      </c>
      <c r="N150" s="71">
        <v>1</v>
      </c>
      <c r="O150" s="65"/>
    </row>
    <row r="151" spans="1:15" s="66" customFormat="1" ht="15" x14ac:dyDescent="0.25">
      <c r="A151" s="35">
        <v>246904</v>
      </c>
      <c r="B151" s="71" t="s">
        <v>338</v>
      </c>
      <c r="C151" s="73">
        <v>13043.858</v>
      </c>
      <c r="D151" s="76">
        <v>7189684183</v>
      </c>
      <c r="E151" s="73">
        <v>13082.95</v>
      </c>
      <c r="F151" s="38">
        <v>10961</v>
      </c>
      <c r="G151" s="48">
        <f t="shared" si="10"/>
        <v>1.1900244503238755</v>
      </c>
      <c r="H151" s="71">
        <v>108</v>
      </c>
      <c r="I151" s="73">
        <f t="shared" si="11"/>
        <v>128.52264063497856</v>
      </c>
      <c r="J151" s="73">
        <f t="shared" si="12"/>
        <v>12954.427359365021</v>
      </c>
      <c r="K151" s="74">
        <f t="shared" si="13"/>
        <v>549546.10259918438</v>
      </c>
      <c r="L151" s="71">
        <v>1</v>
      </c>
      <c r="M151" s="74">
        <f t="shared" si="14"/>
        <v>554998.22443347366</v>
      </c>
      <c r="N151" s="71">
        <v>1</v>
      </c>
      <c r="O151" s="65"/>
    </row>
    <row r="152" spans="1:15" s="66" customFormat="1" ht="15" x14ac:dyDescent="0.25">
      <c r="A152" s="35">
        <v>87901</v>
      </c>
      <c r="B152" s="71" t="s">
        <v>115</v>
      </c>
      <c r="C152" s="73">
        <v>539.31500000000005</v>
      </c>
      <c r="D152" s="76">
        <v>2604146562</v>
      </c>
      <c r="E152" s="73">
        <v>565.34100000000001</v>
      </c>
      <c r="F152" s="38">
        <v>303</v>
      </c>
      <c r="G152" s="48">
        <f t="shared" si="10"/>
        <v>1.7799174917491751</v>
      </c>
      <c r="H152" s="71">
        <v>36</v>
      </c>
      <c r="I152" s="73">
        <f t="shared" si="11"/>
        <v>64.077029702970307</v>
      </c>
      <c r="J152" s="73">
        <f t="shared" si="12"/>
        <v>501.26397029702969</v>
      </c>
      <c r="K152" s="74">
        <f t="shared" si="13"/>
        <v>4606328.8563893298</v>
      </c>
      <c r="L152" s="71">
        <v>1</v>
      </c>
      <c r="M152" s="74">
        <f t="shared" si="14"/>
        <v>5195160.0679715388</v>
      </c>
      <c r="N152" s="71">
        <v>1</v>
      </c>
      <c r="O152" s="65"/>
    </row>
    <row r="153" spans="1:15" s="66" customFormat="1" ht="15" x14ac:dyDescent="0.25">
      <c r="A153" s="35">
        <v>213901</v>
      </c>
      <c r="B153" s="71" t="s">
        <v>305</v>
      </c>
      <c r="C153" s="73">
        <v>2158.2600000000002</v>
      </c>
      <c r="D153" s="76">
        <v>3139054462</v>
      </c>
      <c r="E153" s="73">
        <v>2139.0100000000002</v>
      </c>
      <c r="F153" s="38">
        <v>1726</v>
      </c>
      <c r="G153" s="48">
        <f t="shared" si="10"/>
        <v>1.2504403244495945</v>
      </c>
      <c r="H153" s="71">
        <v>158</v>
      </c>
      <c r="I153" s="73">
        <f t="shared" si="11"/>
        <v>197.56957126303593</v>
      </c>
      <c r="J153" s="73">
        <f t="shared" si="12"/>
        <v>1941.4404287369643</v>
      </c>
      <c r="K153" s="74">
        <f t="shared" si="13"/>
        <v>1467526.7820159793</v>
      </c>
      <c r="L153" s="71">
        <v>1</v>
      </c>
      <c r="M153" s="74">
        <f t="shared" si="14"/>
        <v>1616868.802944504</v>
      </c>
      <c r="N153" s="71">
        <v>1</v>
      </c>
      <c r="O153" s="65"/>
    </row>
    <row r="154" spans="1:15" s="66" customFormat="1" ht="15" x14ac:dyDescent="0.25">
      <c r="A154" s="35">
        <v>126911</v>
      </c>
      <c r="B154" s="71" t="s">
        <v>176</v>
      </c>
      <c r="C154" s="73">
        <v>2350.39</v>
      </c>
      <c r="D154" s="76">
        <v>942892561</v>
      </c>
      <c r="E154" s="73">
        <v>2476.5170000000003</v>
      </c>
      <c r="F154" s="38">
        <v>1765</v>
      </c>
      <c r="G154" s="48">
        <f t="shared" si="10"/>
        <v>1.3316657223796033</v>
      </c>
      <c r="H154" s="71">
        <v>107</v>
      </c>
      <c r="I154" s="73">
        <f t="shared" si="11"/>
        <v>142.48823229461755</v>
      </c>
      <c r="J154" s="73">
        <f t="shared" si="12"/>
        <v>2334.028767705383</v>
      </c>
      <c r="K154" s="74">
        <f t="shared" si="13"/>
        <v>380733.3287031746</v>
      </c>
      <c r="L154" s="71">
        <v>1</v>
      </c>
      <c r="M154" s="74">
        <f t="shared" si="14"/>
        <v>403976.40939403296</v>
      </c>
      <c r="N154" s="71">
        <v>1</v>
      </c>
      <c r="O154" s="65"/>
    </row>
    <row r="155" spans="1:15" s="66" customFormat="1" ht="15" x14ac:dyDescent="0.25">
      <c r="A155" s="35">
        <v>169906</v>
      </c>
      <c r="B155" s="71" t="s">
        <v>234</v>
      </c>
      <c r="C155" s="73">
        <v>254.49299999999999</v>
      </c>
      <c r="D155" s="76">
        <v>109526353</v>
      </c>
      <c r="E155" s="73">
        <v>280.529</v>
      </c>
      <c r="F155" s="38">
        <v>137</v>
      </c>
      <c r="G155" s="48">
        <f t="shared" si="10"/>
        <v>1.8576131386861314</v>
      </c>
      <c r="H155" s="71">
        <v>72</v>
      </c>
      <c r="I155" s="73">
        <f t="shared" si="11"/>
        <v>133.74814598540146</v>
      </c>
      <c r="J155" s="73">
        <f t="shared" si="12"/>
        <v>146.78085401459853</v>
      </c>
      <c r="K155" s="74">
        <f t="shared" si="13"/>
        <v>390427.91654338769</v>
      </c>
      <c r="L155" s="71">
        <v>1</v>
      </c>
      <c r="M155" s="74">
        <f t="shared" si="14"/>
        <v>746189.64261583274</v>
      </c>
      <c r="N155" s="71">
        <v>1</v>
      </c>
      <c r="O155" s="65"/>
    </row>
    <row r="156" spans="1:15" s="66" customFormat="1" ht="15" x14ac:dyDescent="0.25">
      <c r="A156" s="35">
        <v>88902</v>
      </c>
      <c r="B156" s="71" t="s">
        <v>116</v>
      </c>
      <c r="C156" s="73">
        <v>1895.8130000000001</v>
      </c>
      <c r="D156" s="76">
        <v>956453146</v>
      </c>
      <c r="E156" s="73">
        <v>1950.0170000000001</v>
      </c>
      <c r="F156" s="38">
        <v>1346</v>
      </c>
      <c r="G156" s="48">
        <f t="shared" si="10"/>
        <v>1.4084791976225854</v>
      </c>
      <c r="H156" s="71">
        <v>96</v>
      </c>
      <c r="I156" s="73">
        <f t="shared" si="11"/>
        <v>135.2140029717682</v>
      </c>
      <c r="J156" s="73">
        <f t="shared" si="12"/>
        <v>1814.8029970282319</v>
      </c>
      <c r="K156" s="74">
        <f t="shared" si="13"/>
        <v>490484.51680164837</v>
      </c>
      <c r="L156" s="71">
        <v>1</v>
      </c>
      <c r="M156" s="74">
        <f t="shared" si="14"/>
        <v>527028.6348249407</v>
      </c>
      <c r="N156" s="71">
        <v>1</v>
      </c>
      <c r="O156" s="65"/>
    </row>
    <row r="157" spans="1:15" s="66" customFormat="1" ht="15" x14ac:dyDescent="0.25">
      <c r="A157" s="35">
        <v>89901</v>
      </c>
      <c r="B157" s="71" t="s">
        <v>371</v>
      </c>
      <c r="C157" s="73">
        <v>3695.1379999999999</v>
      </c>
      <c r="D157" s="76">
        <v>1610426406</v>
      </c>
      <c r="E157" s="73">
        <v>3940.279</v>
      </c>
      <c r="F157" s="38">
        <v>2839</v>
      </c>
      <c r="G157" s="48">
        <f t="shared" si="10"/>
        <v>1.3015632264882</v>
      </c>
      <c r="H157" s="71">
        <v>67</v>
      </c>
      <c r="I157" s="73">
        <f t="shared" si="11"/>
        <v>87.204736174709396</v>
      </c>
      <c r="J157" s="73">
        <f t="shared" si="12"/>
        <v>3853.0742638252905</v>
      </c>
      <c r="K157" s="74">
        <f t="shared" si="13"/>
        <v>408708.72494054353</v>
      </c>
      <c r="L157" s="71">
        <v>1</v>
      </c>
      <c r="M157" s="74">
        <f t="shared" si="14"/>
        <v>417958.82864743593</v>
      </c>
      <c r="N157" s="71">
        <v>1</v>
      </c>
      <c r="O157" s="65"/>
    </row>
    <row r="158" spans="1:15" s="66" customFormat="1" ht="15" x14ac:dyDescent="0.25">
      <c r="A158" s="35">
        <v>187903</v>
      </c>
      <c r="B158" s="71" t="s">
        <v>274</v>
      </c>
      <c r="C158" s="73">
        <v>414.65800000000002</v>
      </c>
      <c r="D158" s="76">
        <v>107295415</v>
      </c>
      <c r="E158" s="73">
        <v>330.77800000000002</v>
      </c>
      <c r="F158" s="38">
        <v>233</v>
      </c>
      <c r="G158" s="48">
        <f t="shared" si="10"/>
        <v>1.779648068669528</v>
      </c>
      <c r="H158" s="71">
        <v>23</v>
      </c>
      <c r="I158" s="73">
        <f t="shared" si="11"/>
        <v>40.931905579399142</v>
      </c>
      <c r="J158" s="73">
        <f t="shared" si="12"/>
        <v>289.84609442060088</v>
      </c>
      <c r="K158" s="74">
        <f t="shared" si="13"/>
        <v>324372.88755600434</v>
      </c>
      <c r="L158" s="71">
        <v>1</v>
      </c>
      <c r="M158" s="74">
        <f t="shared" si="14"/>
        <v>370180.64781753346</v>
      </c>
      <c r="N158" s="71">
        <v>1</v>
      </c>
      <c r="O158" s="65"/>
    </row>
    <row r="159" spans="1:15" s="66" customFormat="1" ht="15" x14ac:dyDescent="0.25">
      <c r="A159" s="35">
        <v>101911</v>
      </c>
      <c r="B159" s="71" t="s">
        <v>374</v>
      </c>
      <c r="C159" s="73">
        <v>29501.954000000002</v>
      </c>
      <c r="D159" s="76">
        <v>10042558043</v>
      </c>
      <c r="E159" s="73">
        <v>29860.061000000002</v>
      </c>
      <c r="F159" s="38">
        <v>23630</v>
      </c>
      <c r="G159" s="48">
        <f t="shared" si="10"/>
        <v>1.2484957257723235</v>
      </c>
      <c r="H159" s="71">
        <v>108</v>
      </c>
      <c r="I159" s="73">
        <f t="shared" si="11"/>
        <v>134.83753838341093</v>
      </c>
      <c r="J159" s="73">
        <f t="shared" si="12"/>
        <v>29725.223461616592</v>
      </c>
      <c r="K159" s="74">
        <f t="shared" si="13"/>
        <v>336320.74773725343</v>
      </c>
      <c r="L159" s="71">
        <v>1</v>
      </c>
      <c r="M159" s="74">
        <f t="shared" si="14"/>
        <v>337846.34305500495</v>
      </c>
      <c r="N159" s="71">
        <v>1</v>
      </c>
      <c r="O159" s="65"/>
    </row>
    <row r="160" spans="1:15" s="66" customFormat="1" ht="15" x14ac:dyDescent="0.25">
      <c r="A160" s="35">
        <v>182901</v>
      </c>
      <c r="B160" s="71" t="s">
        <v>258</v>
      </c>
      <c r="C160" s="73">
        <v>300.30500000000001</v>
      </c>
      <c r="D160" s="76">
        <v>162356609</v>
      </c>
      <c r="E160" s="73">
        <v>316.57900000000001</v>
      </c>
      <c r="F160" s="38">
        <v>187</v>
      </c>
      <c r="G160" s="48">
        <f t="shared" si="10"/>
        <v>1.605909090909091</v>
      </c>
      <c r="H160" s="71">
        <v>49</v>
      </c>
      <c r="I160" s="73">
        <f t="shared" si="11"/>
        <v>78.689545454545453</v>
      </c>
      <c r="J160" s="73">
        <f t="shared" si="12"/>
        <v>237.88945454545456</v>
      </c>
      <c r="K160" s="74">
        <f t="shared" si="13"/>
        <v>512847.05871204345</v>
      </c>
      <c r="L160" s="71">
        <v>1</v>
      </c>
      <c r="M160" s="74">
        <f t="shared" si="14"/>
        <v>682487.62565041671</v>
      </c>
      <c r="N160" s="71">
        <v>1</v>
      </c>
      <c r="O160" s="65"/>
    </row>
    <row r="161" spans="1:15" s="66" customFormat="1" ht="15" x14ac:dyDescent="0.25">
      <c r="A161" s="35">
        <v>156905</v>
      </c>
      <c r="B161" s="71" t="s">
        <v>218</v>
      </c>
      <c r="C161" s="73">
        <v>314.80200000000002</v>
      </c>
      <c r="D161" s="76">
        <v>1770376019</v>
      </c>
      <c r="E161" s="73">
        <v>428.02700000000004</v>
      </c>
      <c r="F161" s="38">
        <v>209</v>
      </c>
      <c r="G161" s="48">
        <f t="shared" si="10"/>
        <v>1.5062296650717704</v>
      </c>
      <c r="H161" s="71">
        <v>82</v>
      </c>
      <c r="I161" s="73">
        <f t="shared" si="11"/>
        <v>123.51083253588517</v>
      </c>
      <c r="J161" s="73">
        <f t="shared" si="12"/>
        <v>304.51616746411486</v>
      </c>
      <c r="K161" s="74">
        <f t="shared" si="13"/>
        <v>4136131.6435645409</v>
      </c>
      <c r="L161" s="71">
        <v>1</v>
      </c>
      <c r="M161" s="74">
        <f t="shared" si="14"/>
        <v>5813734.0744268587</v>
      </c>
      <c r="N161" s="71">
        <v>1</v>
      </c>
      <c r="O161" s="65"/>
    </row>
    <row r="162" spans="1:15" s="66" customFormat="1" ht="15" x14ac:dyDescent="0.25">
      <c r="A162" s="35">
        <v>182902</v>
      </c>
      <c r="B162" s="71" t="s">
        <v>259</v>
      </c>
      <c r="C162" s="73">
        <v>529.34299999999996</v>
      </c>
      <c r="D162" s="76">
        <v>985530099</v>
      </c>
      <c r="E162" s="73">
        <v>531.98900000000003</v>
      </c>
      <c r="F162" s="38">
        <v>337</v>
      </c>
      <c r="G162" s="48">
        <f t="shared" si="10"/>
        <v>1.5707507418397626</v>
      </c>
      <c r="H162" s="71">
        <v>64</v>
      </c>
      <c r="I162" s="73">
        <f t="shared" si="11"/>
        <v>100.52804747774481</v>
      </c>
      <c r="J162" s="73">
        <f t="shared" si="12"/>
        <v>431.46095252225524</v>
      </c>
      <c r="K162" s="74">
        <f t="shared" si="13"/>
        <v>1852538.4904575094</v>
      </c>
      <c r="L162" s="71">
        <v>1</v>
      </c>
      <c r="M162" s="74">
        <f t="shared" si="14"/>
        <v>2284169.8495280757</v>
      </c>
      <c r="N162" s="71">
        <v>1</v>
      </c>
      <c r="O162" s="65"/>
    </row>
    <row r="163" spans="1:15" s="66" customFormat="1" ht="15" x14ac:dyDescent="0.25">
      <c r="A163" s="35">
        <v>111901</v>
      </c>
      <c r="B163" s="71" t="s">
        <v>154</v>
      </c>
      <c r="C163" s="73">
        <v>8297.259</v>
      </c>
      <c r="D163" s="76">
        <v>4615828672</v>
      </c>
      <c r="E163" s="73">
        <v>8388.5010000000002</v>
      </c>
      <c r="F163" s="38">
        <v>6971</v>
      </c>
      <c r="G163" s="48">
        <f t="shared" si="10"/>
        <v>1.1902537656003442</v>
      </c>
      <c r="H163" s="71">
        <v>58</v>
      </c>
      <c r="I163" s="73">
        <f t="shared" si="11"/>
        <v>69.034718404819969</v>
      </c>
      <c r="J163" s="73">
        <f t="shared" si="12"/>
        <v>8319.4662815951797</v>
      </c>
      <c r="K163" s="74">
        <f t="shared" si="13"/>
        <v>550256.67541793222</v>
      </c>
      <c r="L163" s="71">
        <v>1</v>
      </c>
      <c r="M163" s="74">
        <f t="shared" si="14"/>
        <v>554822.69123578421</v>
      </c>
      <c r="N163" s="71">
        <v>1</v>
      </c>
      <c r="O163" s="65"/>
    </row>
    <row r="164" spans="1:15" s="66" customFormat="1" ht="15" x14ac:dyDescent="0.25">
      <c r="A164" s="35">
        <v>238904</v>
      </c>
      <c r="B164" s="71" t="s">
        <v>328</v>
      </c>
      <c r="C164" s="73">
        <v>255.43100000000001</v>
      </c>
      <c r="D164" s="76">
        <v>128900378</v>
      </c>
      <c r="E164" s="73">
        <v>254.56</v>
      </c>
      <c r="F164" s="38">
        <v>149</v>
      </c>
      <c r="G164" s="48">
        <f t="shared" si="10"/>
        <v>1.7143020134228188</v>
      </c>
      <c r="H164" s="71">
        <v>19</v>
      </c>
      <c r="I164" s="73">
        <f t="shared" si="11"/>
        <v>32.571738255033559</v>
      </c>
      <c r="J164" s="73">
        <f t="shared" si="12"/>
        <v>221.98826174496645</v>
      </c>
      <c r="K164" s="74">
        <f t="shared" si="13"/>
        <v>506365.40697674418</v>
      </c>
      <c r="L164" s="71">
        <v>1</v>
      </c>
      <c r="M164" s="74">
        <f t="shared" si="14"/>
        <v>580663.03590452252</v>
      </c>
      <c r="N164" s="71">
        <v>1</v>
      </c>
      <c r="O164" s="65"/>
    </row>
    <row r="165" spans="1:15" s="66" customFormat="1" ht="15" x14ac:dyDescent="0.25">
      <c r="A165" s="35">
        <v>90905</v>
      </c>
      <c r="B165" s="71" t="s">
        <v>118</v>
      </c>
      <c r="C165" s="73">
        <v>90.99</v>
      </c>
      <c r="D165" s="76">
        <v>114251292</v>
      </c>
      <c r="E165" s="73">
        <v>108.52800000000001</v>
      </c>
      <c r="F165" s="38">
        <v>48</v>
      </c>
      <c r="G165" s="48">
        <f t="shared" si="10"/>
        <v>1.8956249999999999</v>
      </c>
      <c r="H165" s="71">
        <v>37</v>
      </c>
      <c r="I165" s="73">
        <f t="shared" si="11"/>
        <v>70.138125000000002</v>
      </c>
      <c r="J165" s="73">
        <f t="shared" si="12"/>
        <v>38.389875000000004</v>
      </c>
      <c r="K165" s="74">
        <f t="shared" si="13"/>
        <v>1052735.625829279</v>
      </c>
      <c r="L165" s="71">
        <v>1</v>
      </c>
      <c r="M165" s="74">
        <f t="shared" si="14"/>
        <v>2976078.7707696361</v>
      </c>
      <c r="N165" s="71">
        <v>1</v>
      </c>
      <c r="O165" s="65"/>
    </row>
    <row r="166" spans="1:15" s="66" customFormat="1" ht="15" x14ac:dyDescent="0.25">
      <c r="A166" s="35">
        <v>113902</v>
      </c>
      <c r="B166" s="71" t="s">
        <v>156</v>
      </c>
      <c r="C166" s="73">
        <v>755.32899999999995</v>
      </c>
      <c r="D166" s="76">
        <v>249539339</v>
      </c>
      <c r="E166" s="73">
        <v>741.00100000000009</v>
      </c>
      <c r="F166" s="38">
        <v>473</v>
      </c>
      <c r="G166" s="48">
        <f t="shared" si="10"/>
        <v>1.596890063424947</v>
      </c>
      <c r="H166" s="71">
        <v>18</v>
      </c>
      <c r="I166" s="73">
        <f t="shared" si="11"/>
        <v>28.744021141649046</v>
      </c>
      <c r="J166" s="73">
        <f t="shared" si="12"/>
        <v>712.25697885835109</v>
      </c>
      <c r="K166" s="74">
        <f t="shared" si="13"/>
        <v>336759.7870988028</v>
      </c>
      <c r="L166" s="71">
        <v>1</v>
      </c>
      <c r="M166" s="74">
        <f t="shared" si="14"/>
        <v>350350.14946428023</v>
      </c>
      <c r="N166" s="71">
        <v>1</v>
      </c>
      <c r="O166" s="65"/>
    </row>
    <row r="167" spans="1:15" s="66" customFormat="1" ht="15" x14ac:dyDescent="0.25">
      <c r="A167" s="35">
        <v>220906</v>
      </c>
      <c r="B167" s="71" t="s">
        <v>310</v>
      </c>
      <c r="C167" s="73">
        <v>15794.009</v>
      </c>
      <c r="D167" s="76">
        <v>11046282115</v>
      </c>
      <c r="E167" s="73">
        <v>15921.527</v>
      </c>
      <c r="F167" s="38">
        <v>13768</v>
      </c>
      <c r="G167" s="48">
        <f t="shared" si="10"/>
        <v>1.14715347181871</v>
      </c>
      <c r="H167" s="71">
        <v>710</v>
      </c>
      <c r="I167" s="73">
        <f t="shared" si="11"/>
        <v>814.4789649912841</v>
      </c>
      <c r="J167" s="73">
        <f t="shared" si="12"/>
        <v>15107.048035008716</v>
      </c>
      <c r="K167" s="74">
        <f t="shared" si="13"/>
        <v>693795.3950648075</v>
      </c>
      <c r="L167" s="71">
        <v>1</v>
      </c>
      <c r="M167" s="74">
        <f t="shared" si="14"/>
        <v>731200.56872802728</v>
      </c>
      <c r="N167" s="71">
        <v>1</v>
      </c>
      <c r="O167" s="65"/>
    </row>
    <row r="168" spans="1:15" s="66" customFormat="1" ht="15" x14ac:dyDescent="0.25">
      <c r="A168" s="35">
        <v>165902</v>
      </c>
      <c r="B168" s="71" t="s">
        <v>228</v>
      </c>
      <c r="C168" s="73">
        <v>2775.2759999999998</v>
      </c>
      <c r="D168" s="76">
        <v>1447016130</v>
      </c>
      <c r="E168" s="73">
        <v>2767.404</v>
      </c>
      <c r="F168" s="38">
        <v>2322</v>
      </c>
      <c r="G168" s="48">
        <f t="shared" si="10"/>
        <v>1.1952093023255814</v>
      </c>
      <c r="H168" s="71">
        <v>43</v>
      </c>
      <c r="I168" s="73">
        <f t="shared" si="11"/>
        <v>51.393999999999998</v>
      </c>
      <c r="J168" s="73">
        <f t="shared" si="12"/>
        <v>2716.01</v>
      </c>
      <c r="K168" s="74">
        <f t="shared" si="13"/>
        <v>522878.52803566086</v>
      </c>
      <c r="L168" s="71">
        <v>1</v>
      </c>
      <c r="M168" s="74">
        <f t="shared" si="14"/>
        <v>532772.75488676399</v>
      </c>
      <c r="N168" s="71">
        <v>1</v>
      </c>
      <c r="O168" s="65"/>
    </row>
    <row r="169" spans="1:15" s="66" customFormat="1" ht="15" x14ac:dyDescent="0.25">
      <c r="A169" s="35">
        <v>147902</v>
      </c>
      <c r="B169" s="71" t="s">
        <v>208</v>
      </c>
      <c r="C169" s="73">
        <v>2291.5120000000002</v>
      </c>
      <c r="D169" s="76">
        <v>1672474278</v>
      </c>
      <c r="E169" s="73">
        <v>2328.576</v>
      </c>
      <c r="F169" s="38">
        <v>1797</v>
      </c>
      <c r="G169" s="48">
        <f t="shared" si="10"/>
        <v>1.2751875347801893</v>
      </c>
      <c r="H169" s="71">
        <v>130</v>
      </c>
      <c r="I169" s="73">
        <f t="shared" si="11"/>
        <v>165.77437952142461</v>
      </c>
      <c r="J169" s="73">
        <f t="shared" si="12"/>
        <v>2162.8016204785754</v>
      </c>
      <c r="K169" s="74">
        <f t="shared" si="13"/>
        <v>718239.07744475594</v>
      </c>
      <c r="L169" s="71">
        <v>1</v>
      </c>
      <c r="M169" s="74">
        <f t="shared" si="14"/>
        <v>773290.65327310143</v>
      </c>
      <c r="N169" s="71">
        <v>1</v>
      </c>
      <c r="O169" s="65"/>
    </row>
    <row r="170" spans="1:15" s="66" customFormat="1" ht="15" x14ac:dyDescent="0.25">
      <c r="A170" s="35">
        <v>33901</v>
      </c>
      <c r="B170" s="71" t="s">
        <v>361</v>
      </c>
      <c r="C170" s="73">
        <v>225.084</v>
      </c>
      <c r="D170" s="76">
        <v>361766760</v>
      </c>
      <c r="E170" s="73">
        <v>222.20600000000002</v>
      </c>
      <c r="F170" s="38">
        <v>142</v>
      </c>
      <c r="G170" s="48">
        <f t="shared" si="10"/>
        <v>1.5850985915492959</v>
      </c>
      <c r="H170" s="71">
        <v>3</v>
      </c>
      <c r="I170" s="73">
        <f t="shared" si="11"/>
        <v>4.7552957746478874</v>
      </c>
      <c r="J170" s="73">
        <f t="shared" si="12"/>
        <v>217.45070422535213</v>
      </c>
      <c r="K170" s="74">
        <f t="shared" si="13"/>
        <v>1628069.269056641</v>
      </c>
      <c r="L170" s="71">
        <v>1</v>
      </c>
      <c r="M170" s="74">
        <f t="shared" si="14"/>
        <v>1663672.5150592653</v>
      </c>
      <c r="N170" s="71">
        <v>1</v>
      </c>
      <c r="O170" s="65"/>
    </row>
    <row r="171" spans="1:15" s="66" customFormat="1" ht="15" x14ac:dyDescent="0.25">
      <c r="A171" s="35">
        <v>98901</v>
      </c>
      <c r="B171" s="71" t="s">
        <v>129</v>
      </c>
      <c r="C171" s="73">
        <v>765.8</v>
      </c>
      <c r="D171" s="76">
        <v>326683539</v>
      </c>
      <c r="E171" s="73">
        <v>754.08400000000006</v>
      </c>
      <c r="F171" s="38">
        <v>430</v>
      </c>
      <c r="G171" s="48">
        <f t="shared" si="10"/>
        <v>1.7809302325581395</v>
      </c>
      <c r="H171" s="71">
        <v>27</v>
      </c>
      <c r="I171" s="73">
        <f t="shared" si="11"/>
        <v>48.085116279069766</v>
      </c>
      <c r="J171" s="73">
        <f t="shared" si="12"/>
        <v>705.99888372093028</v>
      </c>
      <c r="K171" s="74">
        <f t="shared" si="13"/>
        <v>433219.02997544035</v>
      </c>
      <c r="L171" s="71">
        <v>1</v>
      </c>
      <c r="M171" s="74">
        <f t="shared" si="14"/>
        <v>462725.29111976986</v>
      </c>
      <c r="N171" s="71">
        <v>1</v>
      </c>
      <c r="O171" s="65"/>
    </row>
    <row r="172" spans="1:15" s="66" customFormat="1" ht="15" x14ac:dyDescent="0.25">
      <c r="A172" s="35">
        <v>135001</v>
      </c>
      <c r="B172" s="71" t="s">
        <v>189</v>
      </c>
      <c r="C172" s="73">
        <v>264.54599999999999</v>
      </c>
      <c r="D172" s="76">
        <v>257603903</v>
      </c>
      <c r="E172" s="73">
        <v>257.774</v>
      </c>
      <c r="F172" s="38">
        <v>114</v>
      </c>
      <c r="G172" s="48">
        <f t="shared" si="10"/>
        <v>2.3205789473684209</v>
      </c>
      <c r="H172" s="71">
        <v>69</v>
      </c>
      <c r="I172" s="73">
        <f t="shared" si="11"/>
        <v>160.11994736842104</v>
      </c>
      <c r="J172" s="73">
        <f t="shared" si="12"/>
        <v>97.654052631578963</v>
      </c>
      <c r="K172" s="74">
        <f t="shared" si="13"/>
        <v>999340.13127778599</v>
      </c>
      <c r="L172" s="71">
        <v>1</v>
      </c>
      <c r="M172" s="74">
        <f t="shared" si="14"/>
        <v>2637923.3227715231</v>
      </c>
      <c r="N172" s="71">
        <v>1</v>
      </c>
      <c r="O172" s="65"/>
    </row>
    <row r="173" spans="1:15" s="66" customFormat="1" ht="15" x14ac:dyDescent="0.25">
      <c r="A173" s="35">
        <v>143901</v>
      </c>
      <c r="B173" s="71" t="s">
        <v>195</v>
      </c>
      <c r="C173" s="73">
        <v>1622.7670000000001</v>
      </c>
      <c r="D173" s="76">
        <v>710326912</v>
      </c>
      <c r="E173" s="73">
        <v>1620.46</v>
      </c>
      <c r="F173" s="38">
        <v>1064</v>
      </c>
      <c r="G173" s="48">
        <f t="shared" si="10"/>
        <v>1.5251569548872181</v>
      </c>
      <c r="H173" s="71">
        <v>167</v>
      </c>
      <c r="I173" s="73">
        <f t="shared" si="11"/>
        <v>254.70121146616543</v>
      </c>
      <c r="J173" s="73">
        <f t="shared" si="12"/>
        <v>1365.7587885338346</v>
      </c>
      <c r="K173" s="74">
        <f t="shared" si="13"/>
        <v>438348.93301901926</v>
      </c>
      <c r="L173" s="71">
        <v>1</v>
      </c>
      <c r="M173" s="74">
        <f t="shared" si="14"/>
        <v>520096.89995299105</v>
      </c>
      <c r="N173" s="71">
        <v>1</v>
      </c>
      <c r="O173" s="65"/>
    </row>
    <row r="174" spans="1:15" s="66" customFormat="1" ht="15" x14ac:dyDescent="0.25">
      <c r="A174" s="35">
        <v>102904</v>
      </c>
      <c r="B174" s="71" t="s">
        <v>141</v>
      </c>
      <c r="C174" s="73">
        <v>5871.2759999999998</v>
      </c>
      <c r="D174" s="76">
        <v>2542366088</v>
      </c>
      <c r="E174" s="73">
        <v>6046.277</v>
      </c>
      <c r="F174" s="38">
        <v>4926</v>
      </c>
      <c r="G174" s="48">
        <f t="shared" si="10"/>
        <v>1.1918952496954933</v>
      </c>
      <c r="H174" s="71">
        <v>406</v>
      </c>
      <c r="I174" s="73">
        <f t="shared" si="11"/>
        <v>483.90947137637028</v>
      </c>
      <c r="J174" s="73">
        <f t="shared" si="12"/>
        <v>5562.3675286236294</v>
      </c>
      <c r="K174" s="74">
        <f t="shared" si="13"/>
        <v>420484.55404871458</v>
      </c>
      <c r="L174" s="71">
        <v>1</v>
      </c>
      <c r="M174" s="74">
        <f t="shared" si="14"/>
        <v>457065.46266803256</v>
      </c>
      <c r="N174" s="71">
        <v>1</v>
      </c>
      <c r="O174" s="65"/>
    </row>
    <row r="175" spans="1:15" s="66" customFormat="1" ht="15" x14ac:dyDescent="0.25">
      <c r="A175" s="35">
        <v>86902</v>
      </c>
      <c r="B175" s="71" t="s">
        <v>114</v>
      </c>
      <c r="C175" s="73">
        <v>1014.93</v>
      </c>
      <c r="D175" s="76">
        <v>383166314</v>
      </c>
      <c r="E175" s="73">
        <v>996.80400000000009</v>
      </c>
      <c r="F175" s="38">
        <v>596</v>
      </c>
      <c r="G175" s="48">
        <f t="shared" si="10"/>
        <v>1.7029026845637583</v>
      </c>
      <c r="H175" s="71">
        <v>69</v>
      </c>
      <c r="I175" s="73">
        <f t="shared" si="11"/>
        <v>117.50028523489932</v>
      </c>
      <c r="J175" s="73">
        <f t="shared" si="12"/>
        <v>879.30371476510072</v>
      </c>
      <c r="K175" s="74">
        <f t="shared" si="13"/>
        <v>384394.83990834706</v>
      </c>
      <c r="L175" s="71">
        <v>1</v>
      </c>
      <c r="M175" s="74">
        <f t="shared" si="14"/>
        <v>435761.05453206226</v>
      </c>
      <c r="N175" s="71">
        <v>1</v>
      </c>
      <c r="O175" s="65"/>
    </row>
    <row r="176" spans="1:15" s="66" customFormat="1" ht="15" x14ac:dyDescent="0.25">
      <c r="A176" s="35">
        <v>103902</v>
      </c>
      <c r="B176" s="71" t="s">
        <v>143</v>
      </c>
      <c r="C176" s="73">
        <v>395.916</v>
      </c>
      <c r="D176" s="76">
        <v>162940546</v>
      </c>
      <c r="E176" s="73">
        <v>409.41400000000004</v>
      </c>
      <c r="F176" s="38">
        <v>212</v>
      </c>
      <c r="G176" s="48">
        <f t="shared" si="10"/>
        <v>1.8675283018867925</v>
      </c>
      <c r="H176" s="71">
        <v>60</v>
      </c>
      <c r="I176" s="73">
        <f t="shared" si="11"/>
        <v>112.05169811320755</v>
      </c>
      <c r="J176" s="73">
        <f t="shared" si="12"/>
        <v>297.36230188679247</v>
      </c>
      <c r="K176" s="74">
        <f t="shared" si="13"/>
        <v>397984.7928991192</v>
      </c>
      <c r="L176" s="71">
        <v>1</v>
      </c>
      <c r="M176" s="74">
        <f t="shared" si="14"/>
        <v>547952.93474030343</v>
      </c>
      <c r="N176" s="71">
        <v>1</v>
      </c>
      <c r="O176" s="65"/>
    </row>
    <row r="177" spans="1:15" s="66" customFormat="1" ht="15" x14ac:dyDescent="0.25">
      <c r="A177" s="35">
        <v>250902</v>
      </c>
      <c r="B177" s="71" t="s">
        <v>350</v>
      </c>
      <c r="C177" s="73">
        <v>1093.5350000000001</v>
      </c>
      <c r="D177" s="76">
        <v>763634965</v>
      </c>
      <c r="E177" s="73">
        <v>1121.5309999999999</v>
      </c>
      <c r="F177" s="38">
        <v>733</v>
      </c>
      <c r="G177" s="48">
        <f t="shared" si="10"/>
        <v>1.4918622100954981</v>
      </c>
      <c r="H177" s="71">
        <v>72</v>
      </c>
      <c r="I177" s="73">
        <f t="shared" si="11"/>
        <v>107.41407912687586</v>
      </c>
      <c r="J177" s="73">
        <f t="shared" si="12"/>
        <v>1014.1169208731241</v>
      </c>
      <c r="K177" s="74">
        <f t="shared" si="13"/>
        <v>680886.1859369023</v>
      </c>
      <c r="L177" s="71">
        <v>1</v>
      </c>
      <c r="M177" s="74">
        <f t="shared" si="14"/>
        <v>753004.8550442619</v>
      </c>
      <c r="N177" s="71">
        <v>1</v>
      </c>
      <c r="O177" s="65"/>
    </row>
    <row r="178" spans="1:15" s="66" customFormat="1" ht="15" x14ac:dyDescent="0.25">
      <c r="A178" s="35">
        <v>201902</v>
      </c>
      <c r="B178" s="71" t="s">
        <v>289</v>
      </c>
      <c r="C178" s="73">
        <v>4339.1369999999997</v>
      </c>
      <c r="D178" s="76">
        <v>1727420880</v>
      </c>
      <c r="E178" s="73">
        <v>4491.25</v>
      </c>
      <c r="F178" s="38">
        <v>3431</v>
      </c>
      <c r="G178" s="48">
        <f t="shared" si="10"/>
        <v>1.2646858058874964</v>
      </c>
      <c r="H178" s="71">
        <v>128</v>
      </c>
      <c r="I178" s="73">
        <f t="shared" si="11"/>
        <v>161.87978315359953</v>
      </c>
      <c r="J178" s="73">
        <f t="shared" si="12"/>
        <v>4329.3702168464006</v>
      </c>
      <c r="K178" s="74">
        <f t="shared" si="13"/>
        <v>384619.17728917341</v>
      </c>
      <c r="L178" s="71">
        <v>1</v>
      </c>
      <c r="M178" s="74">
        <f t="shared" si="14"/>
        <v>399000.49972124764</v>
      </c>
      <c r="N178" s="71">
        <v>1</v>
      </c>
      <c r="O178" s="65"/>
    </row>
    <row r="179" spans="1:15" s="66" customFormat="1" ht="15" x14ac:dyDescent="0.25">
      <c r="A179" s="35">
        <v>208901</v>
      </c>
      <c r="B179" s="71" t="s">
        <v>296</v>
      </c>
      <c r="C179" s="73">
        <v>371.14100000000002</v>
      </c>
      <c r="D179" s="76">
        <v>130036554</v>
      </c>
      <c r="E179" s="73">
        <v>396.12100000000004</v>
      </c>
      <c r="F179" s="38">
        <v>232</v>
      </c>
      <c r="G179" s="48">
        <f t="shared" si="10"/>
        <v>1.5997456896551725</v>
      </c>
      <c r="H179" s="71">
        <v>79</v>
      </c>
      <c r="I179" s="73">
        <f t="shared" si="11"/>
        <v>126.37990948275862</v>
      </c>
      <c r="J179" s="73">
        <f t="shared" si="12"/>
        <v>269.74109051724145</v>
      </c>
      <c r="K179" s="74">
        <f t="shared" si="13"/>
        <v>328274.83016553021</v>
      </c>
      <c r="L179" s="71">
        <v>1</v>
      </c>
      <c r="M179" s="74">
        <f t="shared" si="14"/>
        <v>482079.14393260842</v>
      </c>
      <c r="N179" s="71">
        <v>1</v>
      </c>
      <c r="O179" s="65"/>
    </row>
    <row r="180" spans="1:15" s="66" customFormat="1" ht="15" x14ac:dyDescent="0.25">
      <c r="A180" s="35">
        <v>148903</v>
      </c>
      <c r="B180" s="71" t="s">
        <v>211</v>
      </c>
      <c r="C180" s="73">
        <v>249.62200000000001</v>
      </c>
      <c r="D180" s="76">
        <v>331024627</v>
      </c>
      <c r="E180" s="73">
        <v>270.89500000000004</v>
      </c>
      <c r="F180" s="38">
        <v>142</v>
      </c>
      <c r="G180" s="48">
        <f t="shared" si="10"/>
        <v>1.7579014084507043</v>
      </c>
      <c r="H180" s="71">
        <v>21</v>
      </c>
      <c r="I180" s="73">
        <f t="shared" si="11"/>
        <v>36.915929577464787</v>
      </c>
      <c r="J180" s="73">
        <f t="shared" si="12"/>
        <v>233.97907042253524</v>
      </c>
      <c r="K180" s="74">
        <f t="shared" si="13"/>
        <v>1221966.5442330053</v>
      </c>
      <c r="L180" s="71">
        <v>1</v>
      </c>
      <c r="M180" s="74">
        <f t="shared" si="14"/>
        <v>1414761.6981391255</v>
      </c>
      <c r="N180" s="71">
        <v>1</v>
      </c>
      <c r="O180" s="65"/>
    </row>
    <row r="181" spans="1:15" s="66" customFormat="1" ht="15" x14ac:dyDescent="0.25">
      <c r="A181" s="35">
        <v>84903</v>
      </c>
      <c r="B181" s="71" t="s">
        <v>105</v>
      </c>
      <c r="C181" s="73">
        <v>245.59200000000001</v>
      </c>
      <c r="D181" s="76">
        <v>80674261</v>
      </c>
      <c r="E181" s="73">
        <v>235.31400000000002</v>
      </c>
      <c r="F181" s="38">
        <v>143</v>
      </c>
      <c r="G181" s="48">
        <f t="shared" si="10"/>
        <v>1.7174265734265735</v>
      </c>
      <c r="H181" s="71">
        <v>62</v>
      </c>
      <c r="I181" s="73">
        <f t="shared" si="11"/>
        <v>106.48044755244756</v>
      </c>
      <c r="J181" s="73">
        <f t="shared" si="12"/>
        <v>128.83355244755245</v>
      </c>
      <c r="K181" s="74">
        <f t="shared" si="13"/>
        <v>342836.63955395768</v>
      </c>
      <c r="L181" s="71">
        <v>1</v>
      </c>
      <c r="M181" s="74">
        <f t="shared" si="14"/>
        <v>626189.83539122797</v>
      </c>
      <c r="N181" s="71">
        <v>1</v>
      </c>
      <c r="O181" s="65"/>
    </row>
    <row r="182" spans="1:15" s="66" customFormat="1" ht="15" x14ac:dyDescent="0.25">
      <c r="A182" s="35">
        <v>177905</v>
      </c>
      <c r="B182" s="71" t="s">
        <v>249</v>
      </c>
      <c r="C182" s="73">
        <v>349.29500000000002</v>
      </c>
      <c r="D182" s="76">
        <v>174658032</v>
      </c>
      <c r="E182" s="73">
        <v>341.69800000000004</v>
      </c>
      <c r="F182" s="38">
        <v>223</v>
      </c>
      <c r="G182" s="48">
        <f t="shared" si="10"/>
        <v>1.5663452914798206</v>
      </c>
      <c r="H182" s="71">
        <v>154</v>
      </c>
      <c r="I182" s="73">
        <f t="shared" si="11"/>
        <v>241.21717488789238</v>
      </c>
      <c r="J182" s="73">
        <f t="shared" si="12"/>
        <v>100.48082511210765</v>
      </c>
      <c r="K182" s="74">
        <f t="shared" si="13"/>
        <v>511147.36404661421</v>
      </c>
      <c r="L182" s="71">
        <v>1</v>
      </c>
      <c r="M182" s="74">
        <f t="shared" si="14"/>
        <v>1738222.5096692026</v>
      </c>
      <c r="N182" s="71">
        <v>1</v>
      </c>
      <c r="O182" s="65"/>
    </row>
    <row r="183" spans="1:15" s="66" customFormat="1" ht="15" x14ac:dyDescent="0.25">
      <c r="A183" s="35">
        <v>57911</v>
      </c>
      <c r="B183" s="71" t="s">
        <v>61</v>
      </c>
      <c r="C183" s="73">
        <v>7671.5010000000002</v>
      </c>
      <c r="D183" s="76">
        <v>14417484000</v>
      </c>
      <c r="E183" s="73">
        <v>8088.1980000000003</v>
      </c>
      <c r="F183" s="38">
        <v>7038</v>
      </c>
      <c r="G183" s="48">
        <f t="shared" si="10"/>
        <v>1.0900115089514066</v>
      </c>
      <c r="H183" s="71">
        <v>0</v>
      </c>
      <c r="I183" s="73">
        <f t="shared" si="11"/>
        <v>0</v>
      </c>
      <c r="J183" s="73">
        <f t="shared" si="12"/>
        <v>8088.1980000000003</v>
      </c>
      <c r="K183" s="74">
        <f t="shared" si="13"/>
        <v>1782533.5136454373</v>
      </c>
      <c r="L183" s="71">
        <v>1</v>
      </c>
      <c r="M183" s="74">
        <f t="shared" si="14"/>
        <v>1782533.5136454373</v>
      </c>
      <c r="N183" s="71">
        <v>1</v>
      </c>
      <c r="O183" s="65"/>
    </row>
    <row r="184" spans="1:15" s="66" customFormat="1" ht="15" x14ac:dyDescent="0.25">
      <c r="A184" s="35">
        <v>188903</v>
      </c>
      <c r="B184" s="71" t="s">
        <v>61</v>
      </c>
      <c r="C184" s="73">
        <v>1225.0999999999999</v>
      </c>
      <c r="D184" s="76">
        <v>1008381159</v>
      </c>
      <c r="E184" s="73">
        <v>1289.7730000000001</v>
      </c>
      <c r="F184" s="38">
        <v>832</v>
      </c>
      <c r="G184" s="48">
        <f t="shared" si="10"/>
        <v>1.4724759615384615</v>
      </c>
      <c r="H184" s="71">
        <v>229</v>
      </c>
      <c r="I184" s="73">
        <f t="shared" si="11"/>
        <v>337.19699519230767</v>
      </c>
      <c r="J184" s="73">
        <f t="shared" si="12"/>
        <v>952.57600480769247</v>
      </c>
      <c r="K184" s="74">
        <f t="shared" si="13"/>
        <v>781828.39848562493</v>
      </c>
      <c r="L184" s="71">
        <v>1</v>
      </c>
      <c r="M184" s="74">
        <f t="shared" si="14"/>
        <v>1058583.4137230588</v>
      </c>
      <c r="N184" s="71">
        <v>1</v>
      </c>
      <c r="O184" s="65"/>
    </row>
    <row r="185" spans="1:15" s="66" customFormat="1" ht="15" x14ac:dyDescent="0.25">
      <c r="A185" s="35">
        <v>101912</v>
      </c>
      <c r="B185" s="71" t="s">
        <v>134</v>
      </c>
      <c r="C185" s="73">
        <v>268303.26400000002</v>
      </c>
      <c r="D185" s="76">
        <v>155051532456</v>
      </c>
      <c r="E185" s="73">
        <v>266154.12400000001</v>
      </c>
      <c r="F185" s="38">
        <v>214504</v>
      </c>
      <c r="G185" s="48">
        <f t="shared" si="10"/>
        <v>1.2508077425129602</v>
      </c>
      <c r="H185" s="71">
        <v>2626</v>
      </c>
      <c r="I185" s="73">
        <f t="shared" si="11"/>
        <v>3284.6211318390338</v>
      </c>
      <c r="J185" s="73">
        <f t="shared" si="12"/>
        <v>262869.50286816095</v>
      </c>
      <c r="K185" s="74">
        <f t="shared" si="13"/>
        <v>582562.95309555298</v>
      </c>
      <c r="L185" s="71">
        <v>1</v>
      </c>
      <c r="M185" s="74">
        <f t="shared" si="14"/>
        <v>589842.22499847854</v>
      </c>
      <c r="N185" s="71">
        <v>1</v>
      </c>
      <c r="O185" s="65"/>
    </row>
    <row r="186" spans="1:15" s="66" customFormat="1" ht="15" x14ac:dyDescent="0.25">
      <c r="A186" s="35">
        <v>72908</v>
      </c>
      <c r="B186" s="71" t="s">
        <v>88</v>
      </c>
      <c r="C186" s="73">
        <v>307.065</v>
      </c>
      <c r="D186" s="76">
        <v>122061319</v>
      </c>
      <c r="E186" s="73">
        <v>301.31200000000001</v>
      </c>
      <c r="F186" s="38">
        <v>205</v>
      </c>
      <c r="G186" s="48">
        <f t="shared" si="10"/>
        <v>1.4978780487804877</v>
      </c>
      <c r="H186" s="71">
        <v>67</v>
      </c>
      <c r="I186" s="73">
        <f t="shared" si="11"/>
        <v>100.35782926829268</v>
      </c>
      <c r="J186" s="73">
        <f t="shared" si="12"/>
        <v>200.95417073170734</v>
      </c>
      <c r="K186" s="74">
        <f t="shared" si="13"/>
        <v>405099.42849936278</v>
      </c>
      <c r="L186" s="71">
        <v>1</v>
      </c>
      <c r="M186" s="74">
        <f t="shared" si="14"/>
        <v>607408.736805783</v>
      </c>
      <c r="N186" s="71">
        <v>1</v>
      </c>
      <c r="O186" s="65"/>
    </row>
    <row r="187" spans="1:15" s="66" customFormat="1" ht="15" x14ac:dyDescent="0.25">
      <c r="A187" s="35">
        <v>146905</v>
      </c>
      <c r="B187" s="71" t="s">
        <v>206</v>
      </c>
      <c r="C187" s="73">
        <v>773.33799999999997</v>
      </c>
      <c r="D187" s="76">
        <v>273309264</v>
      </c>
      <c r="E187" s="73">
        <v>810.21300000000008</v>
      </c>
      <c r="F187" s="38">
        <v>453</v>
      </c>
      <c r="G187" s="48">
        <f t="shared" si="10"/>
        <v>1.7071479028697572</v>
      </c>
      <c r="H187" s="71">
        <v>61</v>
      </c>
      <c r="I187" s="73">
        <f t="shared" si="11"/>
        <v>104.13602207505518</v>
      </c>
      <c r="J187" s="73">
        <f t="shared" si="12"/>
        <v>706.07697792494491</v>
      </c>
      <c r="K187" s="74">
        <f t="shared" si="13"/>
        <v>337330.13911156694</v>
      </c>
      <c r="L187" s="71">
        <v>1</v>
      </c>
      <c r="M187" s="74">
        <f t="shared" si="14"/>
        <v>387081.39840958308</v>
      </c>
      <c r="N187" s="71">
        <v>1</v>
      </c>
      <c r="O187" s="65"/>
    </row>
    <row r="188" spans="1:15" s="66" customFormat="1" ht="15" x14ac:dyDescent="0.25">
      <c r="A188" s="35">
        <v>133902</v>
      </c>
      <c r="B188" s="71" t="s">
        <v>185</v>
      </c>
      <c r="C188" s="73">
        <v>236.25399999999999</v>
      </c>
      <c r="D188" s="76">
        <v>354066282</v>
      </c>
      <c r="E188" s="73">
        <v>255.46300000000002</v>
      </c>
      <c r="F188" s="38">
        <v>152</v>
      </c>
      <c r="G188" s="48">
        <f t="shared" si="10"/>
        <v>1.5543026315789472</v>
      </c>
      <c r="H188" s="71">
        <v>50</v>
      </c>
      <c r="I188" s="73">
        <f t="shared" si="11"/>
        <v>77.715131578947364</v>
      </c>
      <c r="J188" s="73">
        <f t="shared" si="12"/>
        <v>177.74786842105266</v>
      </c>
      <c r="K188" s="74">
        <f t="shared" si="13"/>
        <v>1385978.7209889493</v>
      </c>
      <c r="L188" s="71">
        <v>1</v>
      </c>
      <c r="M188" s="74">
        <f t="shared" si="14"/>
        <v>1991957.9635198819</v>
      </c>
      <c r="N188" s="71">
        <v>1</v>
      </c>
      <c r="O188" s="65"/>
    </row>
    <row r="189" spans="1:15" s="66" customFormat="1" ht="15" x14ac:dyDescent="0.25">
      <c r="A189" s="35">
        <v>220916</v>
      </c>
      <c r="B189" s="71" t="s">
        <v>373</v>
      </c>
      <c r="C189" s="73">
        <v>27683.539000000001</v>
      </c>
      <c r="D189" s="76">
        <v>9603429473</v>
      </c>
      <c r="E189" s="73">
        <v>29163.53</v>
      </c>
      <c r="F189" s="38">
        <v>22685</v>
      </c>
      <c r="G189" s="48">
        <f t="shared" si="10"/>
        <v>1.2203455587392551</v>
      </c>
      <c r="H189" s="71">
        <v>277</v>
      </c>
      <c r="I189" s="73">
        <f t="shared" si="11"/>
        <v>338.03571977077365</v>
      </c>
      <c r="J189" s="73">
        <f t="shared" si="12"/>
        <v>28825.494280229224</v>
      </c>
      <c r="K189" s="74">
        <f t="shared" si="13"/>
        <v>329295.85249110789</v>
      </c>
      <c r="L189" s="71">
        <v>1</v>
      </c>
      <c r="M189" s="74">
        <f t="shared" si="14"/>
        <v>333157.49522417667</v>
      </c>
      <c r="N189" s="71">
        <v>1</v>
      </c>
      <c r="O189" s="65"/>
    </row>
    <row r="190" spans="1:15" s="66" customFormat="1" ht="15" x14ac:dyDescent="0.25">
      <c r="A190" s="35">
        <v>120905</v>
      </c>
      <c r="B190" s="71" t="s">
        <v>166</v>
      </c>
      <c r="C190" s="73">
        <v>1694.001</v>
      </c>
      <c r="D190" s="76">
        <v>710814114</v>
      </c>
      <c r="E190" s="73">
        <v>1714.5620000000001</v>
      </c>
      <c r="F190" s="38">
        <v>1196</v>
      </c>
      <c r="G190" s="48">
        <f t="shared" si="10"/>
        <v>1.4163887959866222</v>
      </c>
      <c r="H190" s="71">
        <v>164</v>
      </c>
      <c r="I190" s="73">
        <f t="shared" si="11"/>
        <v>232.28776254180605</v>
      </c>
      <c r="J190" s="73">
        <f t="shared" si="12"/>
        <v>1482.274237458194</v>
      </c>
      <c r="K190" s="74">
        <f t="shared" si="13"/>
        <v>414574.7508693182</v>
      </c>
      <c r="L190" s="71">
        <v>1</v>
      </c>
      <c r="M190" s="74">
        <f t="shared" si="14"/>
        <v>479542.91860250168</v>
      </c>
      <c r="N190" s="71">
        <v>1</v>
      </c>
      <c r="O190" s="65"/>
    </row>
    <row r="191" spans="1:15" s="66" customFormat="1" ht="15" x14ac:dyDescent="0.25">
      <c r="A191" s="35">
        <v>205903</v>
      </c>
      <c r="B191" s="71" t="s">
        <v>294</v>
      </c>
      <c r="C191" s="73">
        <v>2854.2179999999998</v>
      </c>
      <c r="D191" s="76">
        <v>1817909694</v>
      </c>
      <c r="E191" s="73">
        <v>2976.4790000000003</v>
      </c>
      <c r="F191" s="38">
        <v>2237</v>
      </c>
      <c r="G191" s="48">
        <f t="shared" si="10"/>
        <v>1.2759132767098793</v>
      </c>
      <c r="H191" s="71">
        <v>58</v>
      </c>
      <c r="I191" s="73">
        <f t="shared" si="11"/>
        <v>74.002970049173001</v>
      </c>
      <c r="J191" s="73">
        <f t="shared" si="12"/>
        <v>2902.4760299508271</v>
      </c>
      <c r="K191" s="74">
        <f t="shared" si="13"/>
        <v>610758.44781703479</v>
      </c>
      <c r="L191" s="71">
        <v>1</v>
      </c>
      <c r="M191" s="74">
        <f t="shared" si="14"/>
        <v>626330.64846733585</v>
      </c>
      <c r="N191" s="71">
        <v>1</v>
      </c>
      <c r="O191" s="65"/>
    </row>
    <row r="192" spans="1:15" s="66" customFormat="1" ht="15" x14ac:dyDescent="0.25">
      <c r="A192" s="35">
        <v>133904</v>
      </c>
      <c r="B192" s="71" t="s">
        <v>187</v>
      </c>
      <c r="C192" s="73">
        <v>1497.931</v>
      </c>
      <c r="D192" s="76">
        <v>462560169</v>
      </c>
      <c r="E192" s="73">
        <v>1304.5060000000001</v>
      </c>
      <c r="F192" s="38">
        <v>1071</v>
      </c>
      <c r="G192" s="48">
        <f t="shared" si="10"/>
        <v>1.3986283846872083</v>
      </c>
      <c r="H192" s="71">
        <v>145</v>
      </c>
      <c r="I192" s="73">
        <f t="shared" si="11"/>
        <v>202.80111577964522</v>
      </c>
      <c r="J192" s="73">
        <f t="shared" si="12"/>
        <v>1101.7048842203549</v>
      </c>
      <c r="K192" s="74">
        <f t="shared" si="13"/>
        <v>354586.46338154055</v>
      </c>
      <c r="L192" s="71">
        <v>1</v>
      </c>
      <c r="M192" s="74">
        <f t="shared" si="14"/>
        <v>419858.50804985821</v>
      </c>
      <c r="N192" s="71">
        <v>1</v>
      </c>
      <c r="O192" s="65"/>
    </row>
    <row r="193" spans="1:15" s="66" customFormat="1" ht="15" x14ac:dyDescent="0.25">
      <c r="A193" s="35">
        <v>93903</v>
      </c>
      <c r="B193" s="71" t="s">
        <v>124</v>
      </c>
      <c r="C193" s="73">
        <v>676.01700000000005</v>
      </c>
      <c r="D193" s="76">
        <v>275512440</v>
      </c>
      <c r="E193" s="73">
        <v>623.27300000000002</v>
      </c>
      <c r="F193" s="38">
        <v>452</v>
      </c>
      <c r="G193" s="48">
        <f t="shared" si="10"/>
        <v>1.4956128318584072</v>
      </c>
      <c r="H193" s="71">
        <v>58</v>
      </c>
      <c r="I193" s="73">
        <f t="shared" si="11"/>
        <v>86.74554424778762</v>
      </c>
      <c r="J193" s="73">
        <f t="shared" si="12"/>
        <v>536.5274557522124</v>
      </c>
      <c r="K193" s="74">
        <f t="shared" si="13"/>
        <v>442041.35266568582</v>
      </c>
      <c r="L193" s="71">
        <v>1</v>
      </c>
      <c r="M193" s="74">
        <f t="shared" si="14"/>
        <v>513510.42159386066</v>
      </c>
      <c r="N193" s="71">
        <v>1</v>
      </c>
      <c r="O193" s="65"/>
    </row>
    <row r="194" spans="1:15" s="66" customFormat="1" ht="15" x14ac:dyDescent="0.25">
      <c r="A194" s="35">
        <v>208903</v>
      </c>
      <c r="B194" s="71" t="s">
        <v>298</v>
      </c>
      <c r="C194" s="73">
        <v>425.05</v>
      </c>
      <c r="D194" s="76">
        <v>175950457</v>
      </c>
      <c r="E194" s="73">
        <v>390.48</v>
      </c>
      <c r="F194" s="38">
        <v>276</v>
      </c>
      <c r="G194" s="48">
        <f t="shared" si="10"/>
        <v>1.5400362318840579</v>
      </c>
      <c r="H194" s="71">
        <v>141</v>
      </c>
      <c r="I194" s="73">
        <f t="shared" si="11"/>
        <v>217.14510869565217</v>
      </c>
      <c r="J194" s="73">
        <f t="shared" si="12"/>
        <v>173.33489130434785</v>
      </c>
      <c r="K194" s="74">
        <f t="shared" si="13"/>
        <v>450600.4328006556</v>
      </c>
      <c r="L194" s="71">
        <v>1</v>
      </c>
      <c r="M194" s="74">
        <f t="shared" si="14"/>
        <v>1015089.6664599376</v>
      </c>
      <c r="N194" s="71">
        <v>1</v>
      </c>
      <c r="O194" s="65"/>
    </row>
    <row r="195" spans="1:15" s="66" customFormat="1" ht="15" x14ac:dyDescent="0.25">
      <c r="A195" s="35">
        <v>186903</v>
      </c>
      <c r="B195" s="71" t="s">
        <v>272</v>
      </c>
      <c r="C195" s="73">
        <v>944.53099999999995</v>
      </c>
      <c r="D195" s="76">
        <v>1188066758</v>
      </c>
      <c r="E195" s="73">
        <v>1024.691</v>
      </c>
      <c r="F195" s="38">
        <v>503</v>
      </c>
      <c r="G195" s="48">
        <f t="shared" si="10"/>
        <v>1.8777952286282305</v>
      </c>
      <c r="H195" s="71">
        <v>78</v>
      </c>
      <c r="I195" s="73">
        <f t="shared" si="11"/>
        <v>146.46802783300197</v>
      </c>
      <c r="J195" s="73">
        <f t="shared" si="12"/>
        <v>878.22297216699803</v>
      </c>
      <c r="K195" s="74">
        <f t="shared" si="13"/>
        <v>1159439.0484546074</v>
      </c>
      <c r="L195" s="71">
        <v>1</v>
      </c>
      <c r="M195" s="74">
        <f t="shared" si="14"/>
        <v>1352807.6532414865</v>
      </c>
      <c r="N195" s="71">
        <v>1</v>
      </c>
      <c r="O195" s="65"/>
    </row>
    <row r="196" spans="1:15" s="66" customFormat="1" ht="15" x14ac:dyDescent="0.25">
      <c r="A196" s="35">
        <v>18906</v>
      </c>
      <c r="B196" s="71" t="s">
        <v>15</v>
      </c>
      <c r="C196" s="73">
        <v>252.809</v>
      </c>
      <c r="D196" s="76">
        <v>112515194</v>
      </c>
      <c r="E196" s="73">
        <v>242.839</v>
      </c>
      <c r="F196" s="38">
        <v>132</v>
      </c>
      <c r="G196" s="48">
        <f t="shared" si="10"/>
        <v>1.9152196969696968</v>
      </c>
      <c r="H196" s="71">
        <v>20</v>
      </c>
      <c r="I196" s="73">
        <f t="shared" si="11"/>
        <v>38.30439393939394</v>
      </c>
      <c r="J196" s="73">
        <f t="shared" si="12"/>
        <v>204.53460606060605</v>
      </c>
      <c r="K196" s="74">
        <f t="shared" si="13"/>
        <v>463332.47130815068</v>
      </c>
      <c r="L196" s="71">
        <v>1</v>
      </c>
      <c r="M196" s="74">
        <f t="shared" si="14"/>
        <v>550103.45763523458</v>
      </c>
      <c r="N196" s="71">
        <v>1</v>
      </c>
      <c r="O196" s="65"/>
    </row>
    <row r="197" spans="1:15" s="66" customFormat="1" ht="15" x14ac:dyDescent="0.25">
      <c r="A197" s="35">
        <v>118902</v>
      </c>
      <c r="B197" s="71" t="s">
        <v>162</v>
      </c>
      <c r="C197" s="73">
        <v>568.75099999999998</v>
      </c>
      <c r="D197" s="76">
        <v>1384172775</v>
      </c>
      <c r="E197" s="73">
        <v>578.59</v>
      </c>
      <c r="F197" s="38">
        <v>324</v>
      </c>
      <c r="G197" s="48">
        <f t="shared" si="10"/>
        <v>1.7554043209876542</v>
      </c>
      <c r="H197" s="71">
        <v>50</v>
      </c>
      <c r="I197" s="73">
        <f t="shared" si="11"/>
        <v>87.770216049382711</v>
      </c>
      <c r="J197" s="73">
        <f t="shared" si="12"/>
        <v>490.81978395061731</v>
      </c>
      <c r="K197" s="74">
        <f t="shared" si="13"/>
        <v>2392320.5983511638</v>
      </c>
      <c r="L197" s="71">
        <v>1</v>
      </c>
      <c r="M197" s="74">
        <f t="shared" si="14"/>
        <v>2820124.249798507</v>
      </c>
      <c r="N197" s="71">
        <v>1</v>
      </c>
      <c r="O197" s="65"/>
    </row>
    <row r="198" spans="1:15" s="66" customFormat="1" ht="15" x14ac:dyDescent="0.25">
      <c r="A198" s="35">
        <v>119902</v>
      </c>
      <c r="B198" s="71" t="s">
        <v>164</v>
      </c>
      <c r="C198" s="73">
        <v>1473.4459999999999</v>
      </c>
      <c r="D198" s="76">
        <v>1213746187</v>
      </c>
      <c r="E198" s="73">
        <v>1588.097</v>
      </c>
      <c r="F198" s="38">
        <v>960</v>
      </c>
      <c r="G198" s="48">
        <f t="shared" si="10"/>
        <v>1.5348395833333333</v>
      </c>
      <c r="H198" s="71">
        <v>50</v>
      </c>
      <c r="I198" s="73">
        <f t="shared" si="11"/>
        <v>76.741979166666667</v>
      </c>
      <c r="J198" s="73">
        <f t="shared" si="12"/>
        <v>1511.3550208333334</v>
      </c>
      <c r="K198" s="74">
        <f t="shared" si="13"/>
        <v>764277.11090695346</v>
      </c>
      <c r="L198" s="71">
        <v>1</v>
      </c>
      <c r="M198" s="74">
        <f t="shared" si="14"/>
        <v>803084.76186539058</v>
      </c>
      <c r="N198" s="71">
        <v>1</v>
      </c>
      <c r="O198" s="65"/>
    </row>
    <row r="199" spans="1:15" s="66" customFormat="1" ht="15" x14ac:dyDescent="0.25">
      <c r="A199" s="35">
        <v>246907</v>
      </c>
      <c r="B199" s="71" t="s">
        <v>339</v>
      </c>
      <c r="C199" s="73">
        <v>1914.596</v>
      </c>
      <c r="D199" s="76">
        <v>870732210</v>
      </c>
      <c r="E199" s="73">
        <v>2000.9480000000001</v>
      </c>
      <c r="F199" s="38">
        <v>1418</v>
      </c>
      <c r="G199" s="48">
        <f t="shared" si="10"/>
        <v>1.3502087447108604</v>
      </c>
      <c r="H199" s="71">
        <v>63</v>
      </c>
      <c r="I199" s="73">
        <f t="shared" si="11"/>
        <v>85.06315091678421</v>
      </c>
      <c r="J199" s="73">
        <f t="shared" si="12"/>
        <v>1915.8848490832158</v>
      </c>
      <c r="K199" s="74">
        <f t="shared" si="13"/>
        <v>435159.83923620201</v>
      </c>
      <c r="L199" s="71">
        <v>1</v>
      </c>
      <c r="M199" s="74">
        <f t="shared" si="14"/>
        <v>454480.45085625083</v>
      </c>
      <c r="N199" s="71">
        <v>1</v>
      </c>
      <c r="O199" s="65"/>
    </row>
    <row r="200" spans="1:15" s="66" customFormat="1" ht="15" x14ac:dyDescent="0.25">
      <c r="A200" s="35">
        <v>132902</v>
      </c>
      <c r="B200" s="71" t="s">
        <v>184</v>
      </c>
      <c r="C200" s="73">
        <v>278.38499999999999</v>
      </c>
      <c r="D200" s="76">
        <v>522933611</v>
      </c>
      <c r="E200" s="73">
        <v>293.40800000000002</v>
      </c>
      <c r="F200" s="38">
        <v>119</v>
      </c>
      <c r="G200" s="48">
        <f t="shared" si="10"/>
        <v>2.3393697478991595</v>
      </c>
      <c r="H200" s="71">
        <v>4</v>
      </c>
      <c r="I200" s="73">
        <f t="shared" si="11"/>
        <v>9.3574789915966381</v>
      </c>
      <c r="J200" s="73">
        <f t="shared" si="12"/>
        <v>284.05052100840339</v>
      </c>
      <c r="K200" s="74">
        <f t="shared" si="13"/>
        <v>1782274.5494328716</v>
      </c>
      <c r="L200" s="71">
        <v>1</v>
      </c>
      <c r="M200" s="74">
        <f t="shared" si="14"/>
        <v>1840988.0367180507</v>
      </c>
      <c r="N200" s="71">
        <v>1</v>
      </c>
      <c r="O200" s="65"/>
    </row>
    <row r="201" spans="1:15" s="66" customFormat="1" ht="15" x14ac:dyDescent="0.25">
      <c r="A201" s="35">
        <v>155901</v>
      </c>
      <c r="B201" s="71" t="s">
        <v>377</v>
      </c>
      <c r="C201" s="73">
        <v>1832.8789999999999</v>
      </c>
      <c r="D201" s="76">
        <v>624360944</v>
      </c>
      <c r="E201" s="73">
        <v>1789.4460000000001</v>
      </c>
      <c r="F201" s="38">
        <v>1204</v>
      </c>
      <c r="G201" s="48">
        <f t="shared" si="10"/>
        <v>1.5223247508305646</v>
      </c>
      <c r="H201" s="71">
        <v>81</v>
      </c>
      <c r="I201" s="73">
        <f t="shared" si="11"/>
        <v>123.30830481727574</v>
      </c>
      <c r="J201" s="73">
        <f t="shared" si="12"/>
        <v>1666.1376951827244</v>
      </c>
      <c r="K201" s="74">
        <f t="shared" si="13"/>
        <v>348912.98424205033</v>
      </c>
      <c r="L201" s="71">
        <v>1</v>
      </c>
      <c r="M201" s="74">
        <f t="shared" si="14"/>
        <v>374735.50103644148</v>
      </c>
      <c r="N201" s="71">
        <v>1</v>
      </c>
      <c r="O201" s="65"/>
    </row>
    <row r="202" spans="1:15" s="66" customFormat="1" ht="15" x14ac:dyDescent="0.25">
      <c r="A202" s="35">
        <v>16901</v>
      </c>
      <c r="B202" s="71" t="s">
        <v>11</v>
      </c>
      <c r="C202" s="73">
        <v>1182.5</v>
      </c>
      <c r="D202" s="76">
        <v>660154775</v>
      </c>
      <c r="E202" s="73">
        <v>1165.1990000000001</v>
      </c>
      <c r="F202" s="38">
        <v>695</v>
      </c>
      <c r="G202" s="48">
        <f t="shared" si="10"/>
        <v>1.7014388489208634</v>
      </c>
      <c r="H202" s="71">
        <v>7</v>
      </c>
      <c r="I202" s="73">
        <f t="shared" si="11"/>
        <v>11.910071942446043</v>
      </c>
      <c r="J202" s="73">
        <f t="shared" si="12"/>
        <v>1153.2889280575541</v>
      </c>
      <c r="K202" s="74">
        <f t="shared" si="13"/>
        <v>566559.68208005663</v>
      </c>
      <c r="L202" s="71">
        <v>1</v>
      </c>
      <c r="M202" s="74">
        <f t="shared" si="14"/>
        <v>572410.57200807135</v>
      </c>
      <c r="N202" s="71">
        <v>1</v>
      </c>
      <c r="O202" s="65"/>
    </row>
    <row r="203" spans="1:15" s="66" customFormat="1" ht="15" x14ac:dyDescent="0.25">
      <c r="A203" s="35">
        <v>7902</v>
      </c>
      <c r="B203" s="71" t="s">
        <v>368</v>
      </c>
      <c r="C203" s="73">
        <v>2063.1010000000001</v>
      </c>
      <c r="D203" s="76">
        <v>858587070</v>
      </c>
      <c r="E203" s="73">
        <v>2337.0010000000002</v>
      </c>
      <c r="F203" s="38">
        <v>1609</v>
      </c>
      <c r="G203" s="48">
        <f t="shared" si="10"/>
        <v>1.2822256059664388</v>
      </c>
      <c r="H203" s="71">
        <v>312</v>
      </c>
      <c r="I203" s="73">
        <f t="shared" si="11"/>
        <v>400.05438906152887</v>
      </c>
      <c r="J203" s="73">
        <f t="shared" si="12"/>
        <v>1936.9466109384714</v>
      </c>
      <c r="K203" s="74">
        <f t="shared" si="13"/>
        <v>367388.40505416982</v>
      </c>
      <c r="L203" s="71">
        <v>1</v>
      </c>
      <c r="M203" s="74">
        <f t="shared" si="14"/>
        <v>443268.31991719449</v>
      </c>
      <c r="N203" s="71">
        <v>1</v>
      </c>
      <c r="O203" s="65"/>
    </row>
    <row r="204" spans="1:15" s="66" customFormat="1" ht="15" x14ac:dyDescent="0.25">
      <c r="A204" s="35">
        <v>134901</v>
      </c>
      <c r="B204" s="71" t="s">
        <v>409</v>
      </c>
      <c r="C204" s="73">
        <v>1109.9059999999999</v>
      </c>
      <c r="D204" s="76">
        <v>387607078</v>
      </c>
      <c r="E204" s="73">
        <v>1113.664</v>
      </c>
      <c r="F204" s="38">
        <v>649</v>
      </c>
      <c r="G204" s="48">
        <f t="shared" si="10"/>
        <v>1.7101787365177195</v>
      </c>
      <c r="H204" s="71">
        <v>2</v>
      </c>
      <c r="I204" s="73">
        <f t="shared" si="11"/>
        <v>3.4203574730354389</v>
      </c>
      <c r="J204" s="73">
        <f t="shared" si="12"/>
        <v>1110.2436425269645</v>
      </c>
      <c r="K204" s="74">
        <f t="shared" si="13"/>
        <v>348046.69810643065</v>
      </c>
      <c r="L204" s="71">
        <v>1</v>
      </c>
      <c r="M204" s="74">
        <f t="shared" si="14"/>
        <v>349118.93493737001</v>
      </c>
      <c r="N204" s="71">
        <v>1</v>
      </c>
      <c r="O204" s="65"/>
    </row>
    <row r="205" spans="1:15" s="66" customFormat="1" ht="15" x14ac:dyDescent="0.25">
      <c r="A205" s="35">
        <v>102901</v>
      </c>
      <c r="B205" s="71" t="s">
        <v>139</v>
      </c>
      <c r="C205" s="73">
        <v>258.89</v>
      </c>
      <c r="D205" s="76">
        <v>218235315</v>
      </c>
      <c r="E205" s="73">
        <v>277.20500000000004</v>
      </c>
      <c r="F205" s="38">
        <v>126</v>
      </c>
      <c r="G205" s="48">
        <f t="shared" si="10"/>
        <v>2.0546825396825397</v>
      </c>
      <c r="H205" s="71">
        <v>0</v>
      </c>
      <c r="I205" s="73">
        <f t="shared" si="11"/>
        <v>0</v>
      </c>
      <c r="J205" s="73">
        <f t="shared" si="12"/>
        <v>277.20500000000004</v>
      </c>
      <c r="K205" s="74">
        <f t="shared" si="13"/>
        <v>787270.48574159911</v>
      </c>
      <c r="L205" s="71">
        <v>1</v>
      </c>
      <c r="M205" s="74">
        <f t="shared" si="14"/>
        <v>787270.48574159911</v>
      </c>
      <c r="N205" s="71">
        <v>1</v>
      </c>
      <c r="O205" s="65"/>
    </row>
    <row r="206" spans="1:15" s="66" customFormat="1" ht="15" x14ac:dyDescent="0.25">
      <c r="A206" s="35">
        <v>128901</v>
      </c>
      <c r="B206" s="71" t="s">
        <v>177</v>
      </c>
      <c r="C206" s="73">
        <v>1565.2270000000001</v>
      </c>
      <c r="D206" s="76">
        <v>5999387766</v>
      </c>
      <c r="E206" s="73">
        <v>1666.347</v>
      </c>
      <c r="F206" s="38">
        <v>1037</v>
      </c>
      <c r="G206" s="48">
        <f t="shared" si="10"/>
        <v>1.5093799421407907</v>
      </c>
      <c r="H206" s="71">
        <v>136</v>
      </c>
      <c r="I206" s="73">
        <f t="shared" si="11"/>
        <v>205.27567213114753</v>
      </c>
      <c r="J206" s="73">
        <f t="shared" si="12"/>
        <v>1461.0713278688524</v>
      </c>
      <c r="K206" s="74">
        <f t="shared" si="13"/>
        <v>3600323.2015900649</v>
      </c>
      <c r="L206" s="71">
        <v>1</v>
      </c>
      <c r="M206" s="74">
        <f t="shared" si="14"/>
        <v>4106156.6615990102</v>
      </c>
      <c r="N206" s="71">
        <v>1</v>
      </c>
      <c r="O206" s="65"/>
    </row>
    <row r="207" spans="1:15" s="66" customFormat="1" ht="15" x14ac:dyDescent="0.25">
      <c r="A207" s="35">
        <v>101914</v>
      </c>
      <c r="B207" s="71" t="s">
        <v>404</v>
      </c>
      <c r="C207" s="73">
        <v>86231.322</v>
      </c>
      <c r="D207" s="76">
        <v>32324322572</v>
      </c>
      <c r="E207" s="73">
        <v>89756.485000000001</v>
      </c>
      <c r="F207" s="38">
        <v>72712</v>
      </c>
      <c r="G207" s="48">
        <f t="shared" si="10"/>
        <v>1.1859297227417758</v>
      </c>
      <c r="H207" s="71">
        <v>8</v>
      </c>
      <c r="I207" s="73">
        <f t="shared" si="11"/>
        <v>9.4874377819342062</v>
      </c>
      <c r="J207" s="73">
        <f t="shared" si="12"/>
        <v>89746.997562218065</v>
      </c>
      <c r="K207" s="74">
        <f t="shared" si="13"/>
        <v>360133.56106803869</v>
      </c>
      <c r="L207" s="71">
        <v>1</v>
      </c>
      <c r="M207" s="74">
        <f t="shared" si="14"/>
        <v>360171.63192106585</v>
      </c>
      <c r="N207" s="71">
        <v>1</v>
      </c>
      <c r="O207" s="65"/>
    </row>
    <row r="208" spans="1:15" s="66" customFormat="1" ht="15" x14ac:dyDescent="0.25">
      <c r="A208" s="35">
        <v>220907</v>
      </c>
      <c r="B208" s="71" t="s">
        <v>457</v>
      </c>
      <c r="C208" s="73">
        <v>39393.733</v>
      </c>
      <c r="D208" s="76">
        <v>13123523116</v>
      </c>
      <c r="E208" s="73">
        <v>40573.120999999999</v>
      </c>
      <c r="F208" s="38">
        <v>34099</v>
      </c>
      <c r="G208" s="48">
        <f t="shared" si="10"/>
        <v>1.1552753159916713</v>
      </c>
      <c r="H208" s="71">
        <v>225</v>
      </c>
      <c r="I208" s="73">
        <f t="shared" si="11"/>
        <v>259.93694609812604</v>
      </c>
      <c r="J208" s="73">
        <f t="shared" si="12"/>
        <v>40313.184053901874</v>
      </c>
      <c r="K208" s="74">
        <f t="shared" si="13"/>
        <v>323453.62625665404</v>
      </c>
      <c r="L208" s="71">
        <v>1</v>
      </c>
      <c r="M208" s="74">
        <f t="shared" si="14"/>
        <v>325539.23546333687</v>
      </c>
      <c r="N208" s="71">
        <v>1</v>
      </c>
      <c r="O208" s="65"/>
    </row>
    <row r="209" spans="1:15" s="66" customFormat="1" ht="15" x14ac:dyDescent="0.25">
      <c r="A209" s="35">
        <v>242905</v>
      </c>
      <c r="B209" s="71" t="s">
        <v>334</v>
      </c>
      <c r="C209" s="73">
        <v>216.74100000000001</v>
      </c>
      <c r="D209" s="76">
        <v>1090497745</v>
      </c>
      <c r="E209" s="73">
        <v>225.88800000000001</v>
      </c>
      <c r="F209" s="38">
        <v>105</v>
      </c>
      <c r="G209" s="48">
        <f t="shared" si="10"/>
        <v>2.0642</v>
      </c>
      <c r="H209" s="71">
        <v>91</v>
      </c>
      <c r="I209" s="73">
        <f t="shared" si="11"/>
        <v>187.84219999999999</v>
      </c>
      <c r="J209" s="73">
        <f t="shared" si="12"/>
        <v>38.045800000000014</v>
      </c>
      <c r="K209" s="74">
        <f t="shared" si="13"/>
        <v>4827603.7018345371</v>
      </c>
      <c r="L209" s="71">
        <v>1</v>
      </c>
      <c r="M209" s="74">
        <f t="shared" si="14"/>
        <v>28662762.906812306</v>
      </c>
      <c r="N209" s="71">
        <v>1</v>
      </c>
      <c r="O209" s="65"/>
    </row>
    <row r="210" spans="1:15" s="66" customFormat="1" ht="15" x14ac:dyDescent="0.25">
      <c r="A210" s="35">
        <v>131001</v>
      </c>
      <c r="B210" s="71" t="s">
        <v>183</v>
      </c>
      <c r="C210" s="73">
        <v>139.60599999999999</v>
      </c>
      <c r="D210" s="76">
        <v>943599088</v>
      </c>
      <c r="E210" s="73">
        <v>138.845</v>
      </c>
      <c r="F210" s="38">
        <v>72</v>
      </c>
      <c r="G210" s="48">
        <f t="shared" si="10"/>
        <v>1.9389722222222221</v>
      </c>
      <c r="H210" s="71">
        <v>21</v>
      </c>
      <c r="I210" s="73">
        <f t="shared" si="11"/>
        <v>40.718416666666663</v>
      </c>
      <c r="J210" s="73">
        <f t="shared" si="12"/>
        <v>98.126583333333343</v>
      </c>
      <c r="K210" s="74">
        <f t="shared" si="13"/>
        <v>6796060.9888724834</v>
      </c>
      <c r="L210" s="71">
        <v>1</v>
      </c>
      <c r="M210" s="74">
        <f t="shared" si="14"/>
        <v>9616141.2733042948</v>
      </c>
      <c r="N210" s="71">
        <v>1</v>
      </c>
      <c r="O210" s="65"/>
    </row>
    <row r="211" spans="1:15" s="66" customFormat="1" ht="15" x14ac:dyDescent="0.25">
      <c r="A211" s="35">
        <v>128902</v>
      </c>
      <c r="B211" s="71" t="s">
        <v>178</v>
      </c>
      <c r="C211" s="73">
        <v>1202.4459999999999</v>
      </c>
      <c r="D211" s="76">
        <v>1446553696</v>
      </c>
      <c r="E211" s="73">
        <v>1162.5550000000001</v>
      </c>
      <c r="F211" s="38">
        <v>798</v>
      </c>
      <c r="G211" s="48">
        <f t="shared" si="10"/>
        <v>1.5068245614035087</v>
      </c>
      <c r="H211" s="71">
        <v>33</v>
      </c>
      <c r="I211" s="73">
        <f t="shared" si="11"/>
        <v>49.725210526315792</v>
      </c>
      <c r="J211" s="73">
        <f t="shared" si="12"/>
        <v>1112.8297894736843</v>
      </c>
      <c r="K211" s="74">
        <f t="shared" si="13"/>
        <v>1244288.3958178323</v>
      </c>
      <c r="L211" s="71">
        <v>1</v>
      </c>
      <c r="M211" s="74">
        <f t="shared" si="14"/>
        <v>1299887.6465053575</v>
      </c>
      <c r="N211" s="71">
        <v>1</v>
      </c>
      <c r="O211" s="65"/>
    </row>
    <row r="212" spans="1:15" s="66" customFormat="1" ht="15" x14ac:dyDescent="0.25">
      <c r="A212" s="35">
        <v>133903</v>
      </c>
      <c r="B212" s="71" t="s">
        <v>186</v>
      </c>
      <c r="C212" s="73">
        <v>6017.34</v>
      </c>
      <c r="D212" s="76">
        <v>2382594852</v>
      </c>
      <c r="E212" s="73">
        <v>5901.9980000000005</v>
      </c>
      <c r="F212" s="38">
        <v>5023</v>
      </c>
      <c r="G212" s="48">
        <f t="shared" si="10"/>
        <v>1.197957395978499</v>
      </c>
      <c r="H212" s="71">
        <v>247</v>
      </c>
      <c r="I212" s="73">
        <f t="shared" si="11"/>
        <v>295.89547680668926</v>
      </c>
      <c r="J212" s="73">
        <f t="shared" si="12"/>
        <v>5606.1025231933108</v>
      </c>
      <c r="K212" s="74">
        <f t="shared" si="13"/>
        <v>403692.92771702056</v>
      </c>
      <c r="L212" s="71">
        <v>1</v>
      </c>
      <c r="M212" s="74">
        <f t="shared" si="14"/>
        <v>425000.22825890849</v>
      </c>
      <c r="N212" s="71">
        <v>1</v>
      </c>
      <c r="O212" s="65"/>
    </row>
    <row r="213" spans="1:15" s="66" customFormat="1" ht="15" x14ac:dyDescent="0.25">
      <c r="A213" s="35">
        <v>58905</v>
      </c>
      <c r="B213" s="71" t="s">
        <v>66</v>
      </c>
      <c r="C213" s="73">
        <v>466.86</v>
      </c>
      <c r="D213" s="76">
        <v>1086436820</v>
      </c>
      <c r="E213" s="73">
        <v>480.21100000000001</v>
      </c>
      <c r="F213" s="38">
        <v>257</v>
      </c>
      <c r="G213" s="48">
        <f t="shared" si="10"/>
        <v>1.8165758754863814</v>
      </c>
      <c r="H213" s="71">
        <v>149</v>
      </c>
      <c r="I213" s="73">
        <f t="shared" si="11"/>
        <v>270.66980544747082</v>
      </c>
      <c r="J213" s="73">
        <f t="shared" si="12"/>
        <v>209.54119455252919</v>
      </c>
      <c r="K213" s="74">
        <f t="shared" si="13"/>
        <v>2262415.5215103361</v>
      </c>
      <c r="L213" s="71">
        <v>1</v>
      </c>
      <c r="M213" s="74">
        <f t="shared" si="14"/>
        <v>5184836.4342871243</v>
      </c>
      <c r="N213" s="71">
        <v>1</v>
      </c>
      <c r="O213" s="65"/>
    </row>
    <row r="214" spans="1:15" s="66" customFormat="1" ht="15" x14ac:dyDescent="0.25">
      <c r="A214" s="35">
        <v>125906</v>
      </c>
      <c r="B214" s="71" t="s">
        <v>174</v>
      </c>
      <c r="C214" s="73">
        <v>181.10599999999999</v>
      </c>
      <c r="D214" s="76">
        <v>58052113</v>
      </c>
      <c r="E214" s="73">
        <v>179.79500000000002</v>
      </c>
      <c r="F214" s="38">
        <v>116</v>
      </c>
      <c r="G214" s="48">
        <f t="shared" ref="G214:G277" si="15">C214/F214</f>
        <v>1.561258620689655</v>
      </c>
      <c r="H214" s="71">
        <v>58</v>
      </c>
      <c r="I214" s="73">
        <f t="shared" ref="I214:I277" si="16">G214*H214</f>
        <v>90.552999999999997</v>
      </c>
      <c r="J214" s="73">
        <f t="shared" ref="J214:J277" si="17">IF(E214-I214&gt;0,E214-I214,((F214-H214)*G214))</f>
        <v>89.242000000000019</v>
      </c>
      <c r="K214" s="74">
        <f t="shared" ref="K214:K277" si="18">D214/E214</f>
        <v>322879.46272143273</v>
      </c>
      <c r="L214" s="71">
        <v>1</v>
      </c>
      <c r="M214" s="74">
        <f t="shared" ref="M214:M277" si="19">D214/J214</f>
        <v>650502.15145335137</v>
      </c>
      <c r="N214" s="71">
        <v>1</v>
      </c>
      <c r="O214" s="65"/>
    </row>
    <row r="215" spans="1:15" s="66" customFormat="1" ht="15" x14ac:dyDescent="0.25">
      <c r="A215" s="35">
        <v>75902</v>
      </c>
      <c r="B215" s="71" t="s">
        <v>91</v>
      </c>
      <c r="C215" s="73">
        <v>2548.2510000000002</v>
      </c>
      <c r="D215" s="76">
        <v>1032019318</v>
      </c>
      <c r="E215" s="73">
        <v>2469.6660000000002</v>
      </c>
      <c r="F215" s="38">
        <v>2004</v>
      </c>
      <c r="G215" s="48">
        <f t="shared" si="15"/>
        <v>1.2715823353293414</v>
      </c>
      <c r="H215" s="71">
        <v>84</v>
      </c>
      <c r="I215" s="73">
        <f t="shared" si="16"/>
        <v>106.81291616766468</v>
      </c>
      <c r="J215" s="73">
        <f t="shared" si="17"/>
        <v>2362.8530838323354</v>
      </c>
      <c r="K215" s="74">
        <f t="shared" si="18"/>
        <v>417878.0928271272</v>
      </c>
      <c r="L215" s="71">
        <v>1</v>
      </c>
      <c r="M215" s="74">
        <f t="shared" si="19"/>
        <v>436768.29721725965</v>
      </c>
      <c r="N215" s="71">
        <v>1</v>
      </c>
      <c r="O215" s="65"/>
    </row>
    <row r="216" spans="1:15" s="66" customFormat="1" ht="15" x14ac:dyDescent="0.25">
      <c r="A216" s="35">
        <v>101916</v>
      </c>
      <c r="B216" s="71" t="s">
        <v>135</v>
      </c>
      <c r="C216" s="73">
        <v>9418.3080000000009</v>
      </c>
      <c r="D216" s="76">
        <v>8324199872</v>
      </c>
      <c r="E216" s="73">
        <v>9396.241</v>
      </c>
      <c r="F216" s="38">
        <v>7728</v>
      </c>
      <c r="G216" s="48">
        <f t="shared" si="15"/>
        <v>1.2187251552795033</v>
      </c>
      <c r="H216" s="71">
        <v>193</v>
      </c>
      <c r="I216" s="73">
        <f t="shared" si="16"/>
        <v>235.21395496894414</v>
      </c>
      <c r="J216" s="73">
        <f t="shared" si="17"/>
        <v>9161.0270450310563</v>
      </c>
      <c r="K216" s="74">
        <f t="shared" si="18"/>
        <v>885907.44660550961</v>
      </c>
      <c r="L216" s="71">
        <v>1</v>
      </c>
      <c r="M216" s="74">
        <f t="shared" si="19"/>
        <v>908653.56374152924</v>
      </c>
      <c r="N216" s="71">
        <v>1</v>
      </c>
      <c r="O216" s="65"/>
    </row>
    <row r="217" spans="1:15" s="66" customFormat="1" ht="15" x14ac:dyDescent="0.25">
      <c r="A217" s="35">
        <v>227912</v>
      </c>
      <c r="B217" s="71" t="s">
        <v>319</v>
      </c>
      <c r="C217" s="73">
        <v>1808.8620000000001</v>
      </c>
      <c r="D217" s="76">
        <v>1365947323</v>
      </c>
      <c r="E217" s="73">
        <v>1883.0690000000002</v>
      </c>
      <c r="F217" s="38">
        <v>1435</v>
      </c>
      <c r="G217" s="48">
        <f t="shared" si="15"/>
        <v>1.2605310104529617</v>
      </c>
      <c r="H217" s="71">
        <v>49</v>
      </c>
      <c r="I217" s="73">
        <f t="shared" si="16"/>
        <v>61.766019512195122</v>
      </c>
      <c r="J217" s="73">
        <f t="shared" si="17"/>
        <v>1821.3029804878051</v>
      </c>
      <c r="K217" s="74">
        <f t="shared" si="18"/>
        <v>725383.57489821129</v>
      </c>
      <c r="L217" s="71">
        <v>1</v>
      </c>
      <c r="M217" s="74">
        <f t="shared" si="19"/>
        <v>749983.57639219041</v>
      </c>
      <c r="N217" s="71">
        <v>1</v>
      </c>
      <c r="O217" s="65"/>
    </row>
    <row r="218" spans="1:15" s="66" customFormat="1" ht="15" x14ac:dyDescent="0.25">
      <c r="A218" s="35">
        <v>227913</v>
      </c>
      <c r="B218" s="71" t="s">
        <v>320</v>
      </c>
      <c r="C218" s="73">
        <v>9998.7109999999993</v>
      </c>
      <c r="D218" s="76">
        <v>9639394741</v>
      </c>
      <c r="E218" s="73">
        <v>10702.83</v>
      </c>
      <c r="F218" s="38">
        <v>9165</v>
      </c>
      <c r="G218" s="48">
        <f t="shared" si="15"/>
        <v>1.0909668303327877</v>
      </c>
      <c r="H218" s="71">
        <v>101</v>
      </c>
      <c r="I218" s="73">
        <f t="shared" si="16"/>
        <v>110.18764986361157</v>
      </c>
      <c r="J218" s="73">
        <f t="shared" si="17"/>
        <v>10592.642350136388</v>
      </c>
      <c r="K218" s="74">
        <f t="shared" si="18"/>
        <v>900639.80657452287</v>
      </c>
      <c r="L218" s="71">
        <v>1</v>
      </c>
      <c r="M218" s="74">
        <f t="shared" si="19"/>
        <v>910008.51556891145</v>
      </c>
      <c r="N218" s="71">
        <v>1</v>
      </c>
      <c r="O218" s="65"/>
    </row>
    <row r="219" spans="1:15" s="66" customFormat="1" ht="15" x14ac:dyDescent="0.25">
      <c r="A219" s="35">
        <v>79901</v>
      </c>
      <c r="B219" s="71" t="s">
        <v>96</v>
      </c>
      <c r="C219" s="73">
        <v>35839.067999999999</v>
      </c>
      <c r="D219" s="76">
        <v>13029955662</v>
      </c>
      <c r="E219" s="73">
        <v>36395.822</v>
      </c>
      <c r="F219" s="38">
        <v>29574</v>
      </c>
      <c r="G219" s="48">
        <f t="shared" si="15"/>
        <v>1.211843781700142</v>
      </c>
      <c r="H219" s="71">
        <v>307</v>
      </c>
      <c r="I219" s="73">
        <f t="shared" si="16"/>
        <v>372.03604098194359</v>
      </c>
      <c r="J219" s="73">
        <f t="shared" si="17"/>
        <v>36023.78595901806</v>
      </c>
      <c r="K219" s="74">
        <f t="shared" si="18"/>
        <v>358006.90700157837</v>
      </c>
      <c r="L219" s="71">
        <v>1</v>
      </c>
      <c r="M219" s="74">
        <f t="shared" si="19"/>
        <v>361704.22722429398</v>
      </c>
      <c r="N219" s="71">
        <v>1</v>
      </c>
      <c r="O219" s="65"/>
    </row>
    <row r="220" spans="1:15" s="66" customFormat="1" ht="15" x14ac:dyDescent="0.25">
      <c r="A220" s="35">
        <v>201903</v>
      </c>
      <c r="B220" s="71" t="s">
        <v>290</v>
      </c>
      <c r="C220" s="73">
        <v>296.80399999999997</v>
      </c>
      <c r="D220" s="76">
        <v>87886757</v>
      </c>
      <c r="E220" s="73">
        <v>269.37600000000003</v>
      </c>
      <c r="F220" s="38">
        <v>178</v>
      </c>
      <c r="G220" s="48">
        <f t="shared" si="15"/>
        <v>1.667438202247191</v>
      </c>
      <c r="H220" s="71">
        <v>46</v>
      </c>
      <c r="I220" s="73">
        <f t="shared" si="16"/>
        <v>76.702157303370782</v>
      </c>
      <c r="J220" s="73">
        <f t="shared" si="17"/>
        <v>192.67384269662926</v>
      </c>
      <c r="K220" s="74">
        <f t="shared" si="18"/>
        <v>326260.53174744593</v>
      </c>
      <c r="L220" s="71">
        <v>1</v>
      </c>
      <c r="M220" s="74">
        <f t="shared" si="19"/>
        <v>456142.6489966276</v>
      </c>
      <c r="N220" s="71">
        <v>1</v>
      </c>
      <c r="O220" s="65"/>
    </row>
    <row r="221" spans="1:15" s="66" customFormat="1" ht="15" x14ac:dyDescent="0.25">
      <c r="A221" s="35">
        <v>193902</v>
      </c>
      <c r="B221" s="71" t="s">
        <v>279</v>
      </c>
      <c r="C221" s="73">
        <v>503.89400000000001</v>
      </c>
      <c r="D221" s="76">
        <v>284765410</v>
      </c>
      <c r="E221" s="73">
        <v>445.18700000000001</v>
      </c>
      <c r="F221" s="38">
        <v>262</v>
      </c>
      <c r="G221" s="48">
        <f t="shared" si="15"/>
        <v>1.9232595419847329</v>
      </c>
      <c r="H221" s="71">
        <v>20</v>
      </c>
      <c r="I221" s="73">
        <f t="shared" si="16"/>
        <v>38.465190839694657</v>
      </c>
      <c r="J221" s="73">
        <f t="shared" si="17"/>
        <v>406.72180916030538</v>
      </c>
      <c r="K221" s="74">
        <f t="shared" si="18"/>
        <v>639653.47146255395</v>
      </c>
      <c r="L221" s="71">
        <v>1</v>
      </c>
      <c r="M221" s="74">
        <f t="shared" si="19"/>
        <v>700147.87401715782</v>
      </c>
      <c r="N221" s="71">
        <v>1</v>
      </c>
      <c r="O221" s="65"/>
    </row>
    <row r="222" spans="1:15" s="66" customFormat="1" ht="15" x14ac:dyDescent="0.25">
      <c r="A222" s="35">
        <v>246913</v>
      </c>
      <c r="B222" s="71" t="s">
        <v>342</v>
      </c>
      <c r="C222" s="73">
        <v>42684.019</v>
      </c>
      <c r="D222" s="76">
        <v>18223625933</v>
      </c>
      <c r="E222" s="73">
        <v>43619.864999999998</v>
      </c>
      <c r="F222" s="38">
        <v>37067</v>
      </c>
      <c r="G222" s="48">
        <f t="shared" si="15"/>
        <v>1.1515369196320178</v>
      </c>
      <c r="H222" s="71">
        <v>245</v>
      </c>
      <c r="I222" s="73">
        <f t="shared" si="16"/>
        <v>282.12654530984435</v>
      </c>
      <c r="J222" s="73">
        <f t="shared" si="17"/>
        <v>43337.738454690152</v>
      </c>
      <c r="K222" s="74">
        <f t="shared" si="18"/>
        <v>417782.72200062976</v>
      </c>
      <c r="L222" s="71">
        <v>1</v>
      </c>
      <c r="M222" s="74">
        <f t="shared" si="19"/>
        <v>420502.46696774225</v>
      </c>
      <c r="N222" s="71">
        <v>1</v>
      </c>
      <c r="O222" s="65"/>
    </row>
    <row r="223" spans="1:15" s="66" customFormat="1" ht="15" x14ac:dyDescent="0.25">
      <c r="A223" s="35">
        <v>90902</v>
      </c>
      <c r="B223" s="71" t="s">
        <v>117</v>
      </c>
      <c r="C223" s="73">
        <v>282.76299999999998</v>
      </c>
      <c r="D223" s="76">
        <v>148226052</v>
      </c>
      <c r="E223" s="73">
        <v>270.57</v>
      </c>
      <c r="F223" s="38">
        <v>177</v>
      </c>
      <c r="G223" s="48">
        <f t="shared" si="15"/>
        <v>1.5975310734463275</v>
      </c>
      <c r="H223" s="71">
        <v>60</v>
      </c>
      <c r="I223" s="73">
        <f t="shared" si="16"/>
        <v>95.851864406779654</v>
      </c>
      <c r="J223" s="73">
        <f t="shared" si="17"/>
        <v>174.71813559322032</v>
      </c>
      <c r="K223" s="74">
        <f t="shared" si="18"/>
        <v>547828.85020512249</v>
      </c>
      <c r="L223" s="71">
        <v>1</v>
      </c>
      <c r="M223" s="74">
        <f t="shared" si="19"/>
        <v>848372.44569218997</v>
      </c>
      <c r="N223" s="71">
        <v>1</v>
      </c>
      <c r="O223" s="65"/>
    </row>
    <row r="224" spans="1:15" s="66" customFormat="1" ht="15" x14ac:dyDescent="0.25">
      <c r="A224" s="35">
        <v>187906</v>
      </c>
      <c r="B224" s="71" t="s">
        <v>275</v>
      </c>
      <c r="C224" s="73">
        <v>277.58100000000002</v>
      </c>
      <c r="D224" s="76">
        <v>119156571</v>
      </c>
      <c r="E224" s="73">
        <v>296.60700000000003</v>
      </c>
      <c r="F224" s="38">
        <v>156</v>
      </c>
      <c r="G224" s="48">
        <f t="shared" si="15"/>
        <v>1.7793653846153847</v>
      </c>
      <c r="H224" s="71">
        <v>19</v>
      </c>
      <c r="I224" s="73">
        <f t="shared" si="16"/>
        <v>33.807942307692308</v>
      </c>
      <c r="J224" s="73">
        <f t="shared" si="17"/>
        <v>262.79905769230771</v>
      </c>
      <c r="K224" s="74">
        <f t="shared" si="18"/>
        <v>401732.16073794611</v>
      </c>
      <c r="L224" s="71">
        <v>1</v>
      </c>
      <c r="M224" s="74">
        <f t="shared" si="19"/>
        <v>453413.23536826286</v>
      </c>
      <c r="N224" s="71">
        <v>1</v>
      </c>
      <c r="O224" s="65"/>
    </row>
    <row r="225" spans="1:15" s="66" customFormat="1" ht="15" x14ac:dyDescent="0.25">
      <c r="A225" s="35">
        <v>145911</v>
      </c>
      <c r="B225" s="71" t="s">
        <v>204</v>
      </c>
      <c r="C225" s="73">
        <v>1290.615</v>
      </c>
      <c r="D225" s="76">
        <v>778456482</v>
      </c>
      <c r="E225" s="73">
        <v>1197.3210000000001</v>
      </c>
      <c r="F225" s="38">
        <v>784</v>
      </c>
      <c r="G225" s="48">
        <f t="shared" si="15"/>
        <v>1.6461926020408164</v>
      </c>
      <c r="H225" s="71">
        <v>49</v>
      </c>
      <c r="I225" s="73">
        <f t="shared" si="16"/>
        <v>80.663437500000001</v>
      </c>
      <c r="J225" s="73">
        <f t="shared" si="17"/>
        <v>1116.6575625</v>
      </c>
      <c r="K225" s="74">
        <f t="shared" si="18"/>
        <v>650165.22887345997</v>
      </c>
      <c r="L225" s="71">
        <v>1</v>
      </c>
      <c r="M225" s="74">
        <f t="shared" si="19"/>
        <v>697130.8914589471</v>
      </c>
      <c r="N225" s="71">
        <v>1</v>
      </c>
      <c r="O225" s="65"/>
    </row>
    <row r="226" spans="1:15" s="66" customFormat="1" ht="15" x14ac:dyDescent="0.25">
      <c r="A226" s="35">
        <v>110902</v>
      </c>
      <c r="B226" s="71" t="s">
        <v>151</v>
      </c>
      <c r="C226" s="73">
        <v>4087.223</v>
      </c>
      <c r="D226" s="76">
        <v>1470487855</v>
      </c>
      <c r="E226" s="73">
        <v>4232.4409999999998</v>
      </c>
      <c r="F226" s="38">
        <v>3007</v>
      </c>
      <c r="G226" s="48">
        <f t="shared" si="15"/>
        <v>1.3592361157299635</v>
      </c>
      <c r="H226" s="71">
        <v>70</v>
      </c>
      <c r="I226" s="73">
        <f t="shared" si="16"/>
        <v>95.146528101097445</v>
      </c>
      <c r="J226" s="73">
        <f t="shared" si="17"/>
        <v>4137.294471898902</v>
      </c>
      <c r="K226" s="74">
        <f t="shared" si="18"/>
        <v>347432.57023547404</v>
      </c>
      <c r="L226" s="71">
        <v>1</v>
      </c>
      <c r="M226" s="74">
        <f t="shared" si="19"/>
        <v>355422.57506391307</v>
      </c>
      <c r="N226" s="71">
        <v>1</v>
      </c>
      <c r="O226" s="65"/>
    </row>
    <row r="227" spans="1:15" s="66" customFormat="1" ht="15" x14ac:dyDescent="0.25">
      <c r="A227" s="35">
        <v>61902</v>
      </c>
      <c r="B227" s="71" t="s">
        <v>69</v>
      </c>
      <c r="C227" s="73">
        <v>63750.044000000002</v>
      </c>
      <c r="D227" s="76">
        <v>29222878636</v>
      </c>
      <c r="E227" s="73">
        <v>63473.968999999997</v>
      </c>
      <c r="F227" s="38">
        <v>53255</v>
      </c>
      <c r="G227" s="48">
        <f t="shared" si="15"/>
        <v>1.1970715238005822</v>
      </c>
      <c r="H227" s="71">
        <v>327</v>
      </c>
      <c r="I227" s="73">
        <f t="shared" si="16"/>
        <v>391.44238828279038</v>
      </c>
      <c r="J227" s="73">
        <f t="shared" si="17"/>
        <v>63082.526611717207</v>
      </c>
      <c r="K227" s="74">
        <f t="shared" si="18"/>
        <v>460391.54469763819</v>
      </c>
      <c r="L227" s="71">
        <v>1</v>
      </c>
      <c r="M227" s="74">
        <f t="shared" si="19"/>
        <v>463248.38597336749</v>
      </c>
      <c r="N227" s="71">
        <v>1</v>
      </c>
      <c r="O227" s="65"/>
    </row>
    <row r="228" spans="1:15" s="66" customFormat="1" ht="15" x14ac:dyDescent="0.25">
      <c r="A228" s="35">
        <v>246908</v>
      </c>
      <c r="B228" s="71" t="s">
        <v>340</v>
      </c>
      <c r="C228" s="73">
        <v>4170.241</v>
      </c>
      <c r="D228" s="76">
        <v>1422210564</v>
      </c>
      <c r="E228" s="73">
        <v>4135.8280000000004</v>
      </c>
      <c r="F228" s="38">
        <v>3476</v>
      </c>
      <c r="G228" s="48">
        <f t="shared" si="15"/>
        <v>1.1997241081703107</v>
      </c>
      <c r="H228" s="71">
        <v>445</v>
      </c>
      <c r="I228" s="73">
        <f t="shared" si="16"/>
        <v>533.8772281357883</v>
      </c>
      <c r="J228" s="73">
        <f t="shared" si="17"/>
        <v>3601.9507718642121</v>
      </c>
      <c r="K228" s="74">
        <f t="shared" si="18"/>
        <v>343875.65537058114</v>
      </c>
      <c r="L228" s="71">
        <v>1</v>
      </c>
      <c r="M228" s="74">
        <f t="shared" si="19"/>
        <v>394844.53122159856</v>
      </c>
      <c r="N228" s="71">
        <v>1</v>
      </c>
      <c r="O228" s="65"/>
    </row>
    <row r="229" spans="1:15" s="66" customFormat="1" ht="15" x14ac:dyDescent="0.25">
      <c r="A229" s="35">
        <v>146906</v>
      </c>
      <c r="B229" s="71" t="s">
        <v>207</v>
      </c>
      <c r="C229" s="73">
        <v>2792.3159999999998</v>
      </c>
      <c r="D229" s="76">
        <v>896200465</v>
      </c>
      <c r="E229" s="73">
        <v>2747.4450000000002</v>
      </c>
      <c r="F229" s="38">
        <v>2143</v>
      </c>
      <c r="G229" s="48">
        <f t="shared" si="15"/>
        <v>1.3029939337377507</v>
      </c>
      <c r="H229" s="71">
        <v>143</v>
      </c>
      <c r="I229" s="73">
        <f t="shared" si="16"/>
        <v>186.32813252449836</v>
      </c>
      <c r="J229" s="73">
        <f t="shared" si="17"/>
        <v>2561.1168674755017</v>
      </c>
      <c r="K229" s="74">
        <f t="shared" si="18"/>
        <v>326194.14219392923</v>
      </c>
      <c r="L229" s="71">
        <v>1</v>
      </c>
      <c r="M229" s="74">
        <f t="shared" si="19"/>
        <v>349925.64235594083</v>
      </c>
      <c r="N229" s="71">
        <v>1</v>
      </c>
      <c r="O229" s="65"/>
    </row>
    <row r="230" spans="1:15" s="66" customFormat="1" ht="15" x14ac:dyDescent="0.25">
      <c r="A230" s="35">
        <v>49907</v>
      </c>
      <c r="B230" s="71" t="s">
        <v>52</v>
      </c>
      <c r="C230" s="73">
        <v>677.27599999999995</v>
      </c>
      <c r="D230" s="76">
        <v>383505407</v>
      </c>
      <c r="E230" s="73">
        <v>695.553</v>
      </c>
      <c r="F230" s="38">
        <v>490</v>
      </c>
      <c r="G230" s="48">
        <f t="shared" si="15"/>
        <v>1.3821959183673469</v>
      </c>
      <c r="H230" s="71">
        <v>112</v>
      </c>
      <c r="I230" s="73">
        <f t="shared" si="16"/>
        <v>154.80594285714284</v>
      </c>
      <c r="J230" s="73">
        <f t="shared" si="17"/>
        <v>540.7470571428571</v>
      </c>
      <c r="K230" s="74">
        <f t="shared" si="18"/>
        <v>551367.62690981128</v>
      </c>
      <c r="L230" s="71">
        <v>1</v>
      </c>
      <c r="M230" s="74">
        <f t="shared" si="19"/>
        <v>709214.0436719635</v>
      </c>
      <c r="N230" s="71">
        <v>1</v>
      </c>
      <c r="O230" s="65"/>
    </row>
    <row r="231" spans="1:15" s="66" customFormat="1" ht="15" x14ac:dyDescent="0.25">
      <c r="A231" s="35">
        <v>111902</v>
      </c>
      <c r="B231" s="71" t="s">
        <v>155</v>
      </c>
      <c r="C231" s="73">
        <v>541.37099999999998</v>
      </c>
      <c r="D231" s="76">
        <v>177356150</v>
      </c>
      <c r="E231" s="73">
        <v>528.125</v>
      </c>
      <c r="F231" s="38">
        <v>345</v>
      </c>
      <c r="G231" s="48">
        <f t="shared" si="15"/>
        <v>1.5691913043478261</v>
      </c>
      <c r="H231" s="71">
        <v>41</v>
      </c>
      <c r="I231" s="73">
        <f t="shared" si="16"/>
        <v>64.336843478260874</v>
      </c>
      <c r="J231" s="73">
        <f t="shared" si="17"/>
        <v>463.7881565217391</v>
      </c>
      <c r="K231" s="74">
        <f t="shared" si="18"/>
        <v>335822.29585798818</v>
      </c>
      <c r="L231" s="71">
        <v>1</v>
      </c>
      <c r="M231" s="74">
        <f t="shared" si="19"/>
        <v>382407.6736459026</v>
      </c>
      <c r="N231" s="71">
        <v>1</v>
      </c>
      <c r="O231" s="65"/>
    </row>
    <row r="232" spans="1:15" s="66" customFormat="1" ht="15" x14ac:dyDescent="0.25">
      <c r="A232" s="35">
        <v>61914</v>
      </c>
      <c r="B232" s="71" t="s">
        <v>456</v>
      </c>
      <c r="C232" s="73">
        <v>8362.9120000000003</v>
      </c>
      <c r="D232" s="76">
        <v>2673026804</v>
      </c>
      <c r="E232" s="73">
        <v>8282.4310000000005</v>
      </c>
      <c r="F232" s="38">
        <v>7149</v>
      </c>
      <c r="G232" s="48">
        <f t="shared" si="15"/>
        <v>1.1698016505805009</v>
      </c>
      <c r="H232" s="71">
        <v>99</v>
      </c>
      <c r="I232" s="73">
        <f t="shared" si="16"/>
        <v>115.81036340746959</v>
      </c>
      <c r="J232" s="73">
        <f t="shared" si="17"/>
        <v>8166.6206365925309</v>
      </c>
      <c r="K232" s="74">
        <f t="shared" si="18"/>
        <v>322734.56959677656</v>
      </c>
      <c r="L232" s="71">
        <v>1</v>
      </c>
      <c r="M232" s="74">
        <f t="shared" si="19"/>
        <v>327311.24940747867</v>
      </c>
      <c r="N232" s="71">
        <v>1</v>
      </c>
      <c r="O232" s="65"/>
    </row>
    <row r="233" spans="1:15" s="66" customFormat="1" ht="15" x14ac:dyDescent="0.25">
      <c r="A233" s="35">
        <v>150901</v>
      </c>
      <c r="B233" s="71" t="s">
        <v>215</v>
      </c>
      <c r="C233" s="73">
        <v>2409.221</v>
      </c>
      <c r="D233" s="76">
        <v>3175917173</v>
      </c>
      <c r="E233" s="73">
        <v>2303.3420000000001</v>
      </c>
      <c r="F233" s="38">
        <v>1805</v>
      </c>
      <c r="G233" s="48">
        <f t="shared" si="15"/>
        <v>1.3347484764542936</v>
      </c>
      <c r="H233" s="71">
        <v>40</v>
      </c>
      <c r="I233" s="73">
        <f t="shared" si="16"/>
        <v>53.389939058171748</v>
      </c>
      <c r="J233" s="73">
        <f t="shared" si="17"/>
        <v>2249.9520609418282</v>
      </c>
      <c r="K233" s="74">
        <f t="shared" si="18"/>
        <v>1378830.0534614485</v>
      </c>
      <c r="L233" s="71">
        <v>1</v>
      </c>
      <c r="M233" s="74">
        <f t="shared" si="19"/>
        <v>1411548.8183648514</v>
      </c>
      <c r="N233" s="71">
        <v>1</v>
      </c>
      <c r="O233" s="65"/>
    </row>
    <row r="234" spans="1:15" s="66" customFormat="1" ht="15" x14ac:dyDescent="0.25">
      <c r="A234" s="35">
        <v>92903</v>
      </c>
      <c r="B234" s="71" t="s">
        <v>122</v>
      </c>
      <c r="C234" s="73">
        <v>10630.38</v>
      </c>
      <c r="D234" s="76">
        <v>3996824162</v>
      </c>
      <c r="E234" s="73">
        <v>10743.963</v>
      </c>
      <c r="F234" s="38">
        <v>8807</v>
      </c>
      <c r="G234" s="48">
        <f t="shared" si="15"/>
        <v>1.2070375837402065</v>
      </c>
      <c r="H234" s="71">
        <v>541</v>
      </c>
      <c r="I234" s="73">
        <f t="shared" si="16"/>
        <v>653.00733280345173</v>
      </c>
      <c r="J234" s="73">
        <f t="shared" si="17"/>
        <v>10090.955667196547</v>
      </c>
      <c r="K234" s="74">
        <f t="shared" si="18"/>
        <v>372006.50839918194</v>
      </c>
      <c r="L234" s="71">
        <v>1</v>
      </c>
      <c r="M234" s="74">
        <f t="shared" si="19"/>
        <v>396079.84553859319</v>
      </c>
      <c r="N234" s="71">
        <v>1</v>
      </c>
      <c r="O234" s="65"/>
    </row>
    <row r="235" spans="1:15" s="66" customFormat="1" ht="15" x14ac:dyDescent="0.25">
      <c r="A235" s="35">
        <v>83902</v>
      </c>
      <c r="B235" s="71" t="s">
        <v>102</v>
      </c>
      <c r="C235" s="73">
        <v>222.27</v>
      </c>
      <c r="D235" s="76">
        <v>314194846</v>
      </c>
      <c r="E235" s="73">
        <v>232.191</v>
      </c>
      <c r="F235" s="38">
        <v>107</v>
      </c>
      <c r="G235" s="48">
        <f t="shared" si="15"/>
        <v>2.0772897196261684</v>
      </c>
      <c r="H235" s="71">
        <v>42</v>
      </c>
      <c r="I235" s="73">
        <f t="shared" si="16"/>
        <v>87.246168224299069</v>
      </c>
      <c r="J235" s="73">
        <f t="shared" si="17"/>
        <v>144.94483177570095</v>
      </c>
      <c r="K235" s="74">
        <f t="shared" si="18"/>
        <v>1353174.0937417902</v>
      </c>
      <c r="L235" s="71">
        <v>1</v>
      </c>
      <c r="M235" s="74">
        <f t="shared" si="19"/>
        <v>2167685.7474036044</v>
      </c>
      <c r="N235" s="71">
        <v>1</v>
      </c>
      <c r="O235" s="65"/>
    </row>
    <row r="236" spans="1:15" s="66" customFormat="1" ht="15" x14ac:dyDescent="0.25">
      <c r="A236" s="35">
        <v>168902</v>
      </c>
      <c r="B236" s="71" t="s">
        <v>231</v>
      </c>
      <c r="C236" s="73">
        <v>261.64999999999998</v>
      </c>
      <c r="D236" s="76">
        <v>86439005</v>
      </c>
      <c r="E236" s="73">
        <v>235.48000000000002</v>
      </c>
      <c r="F236" s="38">
        <v>163</v>
      </c>
      <c r="G236" s="48">
        <f t="shared" si="15"/>
        <v>1.6052147239263803</v>
      </c>
      <c r="H236" s="71">
        <v>51</v>
      </c>
      <c r="I236" s="73">
        <f t="shared" si="16"/>
        <v>81.865950920245396</v>
      </c>
      <c r="J236" s="73">
        <f t="shared" si="17"/>
        <v>153.61404907975464</v>
      </c>
      <c r="K236" s="74">
        <f t="shared" si="18"/>
        <v>367075.78138270765</v>
      </c>
      <c r="L236" s="71">
        <v>1</v>
      </c>
      <c r="M236" s="74">
        <f t="shared" si="19"/>
        <v>562702.47101631877</v>
      </c>
      <c r="N236" s="71">
        <v>1</v>
      </c>
      <c r="O236" s="65"/>
    </row>
    <row r="237" spans="1:15" s="66" customFormat="1" ht="15" x14ac:dyDescent="0.25">
      <c r="A237" s="35">
        <v>54902</v>
      </c>
      <c r="B237" s="71" t="s">
        <v>56</v>
      </c>
      <c r="C237" s="73">
        <v>548.12400000000002</v>
      </c>
      <c r="D237" s="76">
        <v>189959568</v>
      </c>
      <c r="E237" s="73">
        <v>499.89500000000004</v>
      </c>
      <c r="F237" s="38">
        <v>294</v>
      </c>
      <c r="G237" s="48">
        <f t="shared" si="15"/>
        <v>1.8643673469387756</v>
      </c>
      <c r="H237" s="71">
        <v>19</v>
      </c>
      <c r="I237" s="73">
        <f t="shared" si="16"/>
        <v>35.422979591836736</v>
      </c>
      <c r="J237" s="73">
        <f t="shared" si="17"/>
        <v>464.4720204081633</v>
      </c>
      <c r="K237" s="74">
        <f t="shared" si="18"/>
        <v>379998.93577651301</v>
      </c>
      <c r="L237" s="71">
        <v>1</v>
      </c>
      <c r="M237" s="74">
        <f t="shared" si="19"/>
        <v>408979.57175777684</v>
      </c>
      <c r="N237" s="71">
        <v>1</v>
      </c>
      <c r="O237" s="65"/>
    </row>
    <row r="238" spans="1:15" s="66" customFormat="1" ht="15" x14ac:dyDescent="0.25">
      <c r="A238" s="35">
        <v>241906</v>
      </c>
      <c r="B238" s="71" t="s">
        <v>332</v>
      </c>
      <c r="C238" s="73">
        <v>776.84199999999998</v>
      </c>
      <c r="D238" s="76">
        <v>237942627</v>
      </c>
      <c r="E238" s="73">
        <v>724.28600000000006</v>
      </c>
      <c r="F238" s="38">
        <v>511</v>
      </c>
      <c r="G238" s="48">
        <f t="shared" si="15"/>
        <v>1.5202387475538159</v>
      </c>
      <c r="H238" s="71">
        <v>174</v>
      </c>
      <c r="I238" s="73">
        <f t="shared" si="16"/>
        <v>264.52154207436399</v>
      </c>
      <c r="J238" s="73">
        <f t="shared" si="17"/>
        <v>459.76445792563607</v>
      </c>
      <c r="K238" s="74">
        <f t="shared" si="18"/>
        <v>328520.2627139003</v>
      </c>
      <c r="L238" s="71">
        <v>1</v>
      </c>
      <c r="M238" s="74">
        <f t="shared" si="19"/>
        <v>517531.58143965463</v>
      </c>
      <c r="N238" s="71">
        <v>1</v>
      </c>
      <c r="O238" s="65"/>
    </row>
    <row r="239" spans="1:15" s="66" customFormat="1" ht="15" x14ac:dyDescent="0.25">
      <c r="A239" s="35">
        <v>43919</v>
      </c>
      <c r="B239" s="71" t="s">
        <v>43</v>
      </c>
      <c r="C239" s="73">
        <v>4390.1639999999998</v>
      </c>
      <c r="D239" s="76">
        <v>1968932923</v>
      </c>
      <c r="E239" s="73">
        <v>4759.317</v>
      </c>
      <c r="F239" s="38">
        <v>3925</v>
      </c>
      <c r="G239" s="48">
        <f t="shared" si="15"/>
        <v>1.1185131210191082</v>
      </c>
      <c r="H239" s="71">
        <v>311</v>
      </c>
      <c r="I239" s="73">
        <f t="shared" si="16"/>
        <v>347.85758063694266</v>
      </c>
      <c r="J239" s="73">
        <f t="shared" si="17"/>
        <v>4411.4594193630573</v>
      </c>
      <c r="K239" s="74">
        <f t="shared" si="18"/>
        <v>413700.73121836601</v>
      </c>
      <c r="L239" s="71">
        <v>1</v>
      </c>
      <c r="M239" s="74">
        <f t="shared" si="19"/>
        <v>446322.34728440089</v>
      </c>
      <c r="N239" s="71">
        <v>1</v>
      </c>
      <c r="O239" s="65"/>
    </row>
    <row r="240" spans="1:15" s="66" customFormat="1" ht="15" x14ac:dyDescent="0.25">
      <c r="A240" s="35">
        <v>113903</v>
      </c>
      <c r="B240" s="71" t="s">
        <v>157</v>
      </c>
      <c r="C240" s="73">
        <v>871.20899999999995</v>
      </c>
      <c r="D240" s="76">
        <v>386411254</v>
      </c>
      <c r="E240" s="73">
        <v>803.21100000000001</v>
      </c>
      <c r="F240" s="38">
        <v>488</v>
      </c>
      <c r="G240" s="48">
        <f t="shared" si="15"/>
        <v>1.7852643442622951</v>
      </c>
      <c r="H240" s="71">
        <v>11</v>
      </c>
      <c r="I240" s="73">
        <f t="shared" si="16"/>
        <v>19.637907786885247</v>
      </c>
      <c r="J240" s="73">
        <f t="shared" si="17"/>
        <v>783.57309221311482</v>
      </c>
      <c r="K240" s="74">
        <f t="shared" si="18"/>
        <v>481083.12012659188</v>
      </c>
      <c r="L240" s="71">
        <v>1</v>
      </c>
      <c r="M240" s="74">
        <f t="shared" si="19"/>
        <v>493140.02463844756</v>
      </c>
      <c r="N240" s="71">
        <v>1</v>
      </c>
      <c r="O240" s="65"/>
    </row>
    <row r="241" spans="1:15" s="66" customFormat="1" ht="15" x14ac:dyDescent="0.25">
      <c r="A241" s="35">
        <v>152906</v>
      </c>
      <c r="B241" s="71" t="s">
        <v>413</v>
      </c>
      <c r="C241" s="73">
        <v>6550.3410000000003</v>
      </c>
      <c r="D241" s="76">
        <v>2268093526</v>
      </c>
      <c r="E241" s="73">
        <v>6862.2120000000004</v>
      </c>
      <c r="F241" s="38">
        <v>5759</v>
      </c>
      <c r="G241" s="48">
        <f t="shared" si="15"/>
        <v>1.1374094460843898</v>
      </c>
      <c r="H241" s="71">
        <v>360</v>
      </c>
      <c r="I241" s="73">
        <f t="shared" si="16"/>
        <v>409.46740059038029</v>
      </c>
      <c r="J241" s="73">
        <f t="shared" si="17"/>
        <v>6452.7445994096197</v>
      </c>
      <c r="K241" s="74">
        <f t="shared" si="18"/>
        <v>330519.30281372828</v>
      </c>
      <c r="L241" s="71">
        <v>1</v>
      </c>
      <c r="M241" s="74">
        <f t="shared" si="19"/>
        <v>351492.84014859574</v>
      </c>
      <c r="N241" s="71">
        <v>1</v>
      </c>
      <c r="O241" s="65"/>
    </row>
    <row r="242" spans="1:15" s="66" customFormat="1" ht="15" x14ac:dyDescent="0.25">
      <c r="A242" s="35">
        <v>127905</v>
      </c>
      <c r="B242" s="71" t="s">
        <v>378</v>
      </c>
      <c r="C242" s="73">
        <v>258.10300000000001</v>
      </c>
      <c r="D242" s="76">
        <v>86378608</v>
      </c>
      <c r="E242" s="73">
        <v>251.983</v>
      </c>
      <c r="F242" s="38">
        <v>126</v>
      </c>
      <c r="G242" s="48">
        <f t="shared" si="15"/>
        <v>2.0484365079365081</v>
      </c>
      <c r="H242" s="71">
        <v>15</v>
      </c>
      <c r="I242" s="73">
        <f t="shared" si="16"/>
        <v>30.726547619047622</v>
      </c>
      <c r="J242" s="73">
        <f t="shared" si="17"/>
        <v>221.2564523809524</v>
      </c>
      <c r="K242" s="74">
        <f t="shared" si="18"/>
        <v>342795.37905334885</v>
      </c>
      <c r="L242" s="71">
        <v>1</v>
      </c>
      <c r="M242" s="74">
        <f t="shared" si="19"/>
        <v>390400.40220511187</v>
      </c>
      <c r="N242" s="71">
        <v>1</v>
      </c>
      <c r="O242" s="65"/>
    </row>
    <row r="243" spans="1:15" s="66" customFormat="1" ht="15" x14ac:dyDescent="0.25">
      <c r="A243" s="35">
        <v>170906</v>
      </c>
      <c r="B243" s="71" t="s">
        <v>455</v>
      </c>
      <c r="C243" s="73">
        <v>15123.087</v>
      </c>
      <c r="D243" s="76">
        <v>4929001695</v>
      </c>
      <c r="E243" s="73">
        <v>15380.870999999999</v>
      </c>
      <c r="F243" s="38">
        <v>12794</v>
      </c>
      <c r="G243" s="48">
        <f t="shared" si="15"/>
        <v>1.182045255588557</v>
      </c>
      <c r="H243" s="71">
        <v>247</v>
      </c>
      <c r="I243" s="73">
        <f t="shared" si="16"/>
        <v>291.9651781303736</v>
      </c>
      <c r="J243" s="73">
        <f t="shared" si="17"/>
        <v>15088.905821869626</v>
      </c>
      <c r="K243" s="74">
        <f t="shared" si="18"/>
        <v>320463.10608807526</v>
      </c>
      <c r="L243" s="71">
        <v>1</v>
      </c>
      <c r="M243" s="74">
        <f t="shared" si="19"/>
        <v>326663.95782363368</v>
      </c>
      <c r="N243" s="71">
        <v>1</v>
      </c>
      <c r="O243" s="65"/>
    </row>
    <row r="244" spans="1:15" s="66" customFormat="1" ht="15" x14ac:dyDescent="0.25">
      <c r="A244" s="35">
        <v>107906</v>
      </c>
      <c r="B244" s="71" t="s">
        <v>149</v>
      </c>
      <c r="C244" s="73">
        <v>1772.0930000000001</v>
      </c>
      <c r="D244" s="76">
        <v>1105596490</v>
      </c>
      <c r="E244" s="73">
        <v>1700.9450000000002</v>
      </c>
      <c r="F244" s="38">
        <v>1290</v>
      </c>
      <c r="G244" s="48">
        <f t="shared" si="15"/>
        <v>1.373715503875969</v>
      </c>
      <c r="H244" s="71">
        <v>173</v>
      </c>
      <c r="I244" s="73">
        <f t="shared" si="16"/>
        <v>237.65278217054262</v>
      </c>
      <c r="J244" s="73">
        <f t="shared" si="17"/>
        <v>1463.2922178294575</v>
      </c>
      <c r="K244" s="74">
        <f t="shared" si="18"/>
        <v>649989.55874528561</v>
      </c>
      <c r="L244" s="71">
        <v>1</v>
      </c>
      <c r="M244" s="74">
        <f t="shared" si="19"/>
        <v>755554.13780575036</v>
      </c>
      <c r="N244" s="71">
        <v>1</v>
      </c>
      <c r="O244" s="65"/>
    </row>
    <row r="245" spans="1:15" s="66" customFormat="1" ht="15" x14ac:dyDescent="0.25">
      <c r="A245" s="35">
        <v>22902</v>
      </c>
      <c r="B245" s="71" t="s">
        <v>392</v>
      </c>
      <c r="C245" s="73">
        <v>243.08</v>
      </c>
      <c r="D245" s="76">
        <v>82758025</v>
      </c>
      <c r="E245" s="73">
        <v>227.553</v>
      </c>
      <c r="F245" s="38">
        <v>53</v>
      </c>
      <c r="G245" s="48">
        <f t="shared" si="15"/>
        <v>4.5864150943396229</v>
      </c>
      <c r="H245" s="71">
        <v>0</v>
      </c>
      <c r="I245" s="73">
        <f t="shared" si="16"/>
        <v>0</v>
      </c>
      <c r="J245" s="73">
        <f t="shared" si="17"/>
        <v>227.553</v>
      </c>
      <c r="K245" s="74">
        <f t="shared" si="18"/>
        <v>363686.81142415176</v>
      </c>
      <c r="L245" s="71">
        <v>1</v>
      </c>
      <c r="M245" s="74">
        <f t="shared" si="19"/>
        <v>363686.81142415176</v>
      </c>
      <c r="N245" s="71">
        <v>1</v>
      </c>
      <c r="O245" s="65"/>
    </row>
    <row r="246" spans="1:15" s="66" customFormat="1" ht="15" x14ac:dyDescent="0.25">
      <c r="A246" s="35">
        <v>27904</v>
      </c>
      <c r="B246" s="71" t="s">
        <v>26</v>
      </c>
      <c r="C246" s="73">
        <v>5341.0550000000003</v>
      </c>
      <c r="D246" s="76">
        <v>3139000460</v>
      </c>
      <c r="E246" s="73">
        <v>5273.3420000000006</v>
      </c>
      <c r="F246" s="38">
        <v>4148</v>
      </c>
      <c r="G246" s="48">
        <f t="shared" si="15"/>
        <v>1.2876217454194794</v>
      </c>
      <c r="H246" s="71">
        <v>237</v>
      </c>
      <c r="I246" s="73">
        <f t="shared" si="16"/>
        <v>305.16635366441659</v>
      </c>
      <c r="J246" s="73">
        <f t="shared" si="17"/>
        <v>4968.1756463355841</v>
      </c>
      <c r="K246" s="74">
        <f t="shared" si="18"/>
        <v>595258.27454392298</v>
      </c>
      <c r="L246" s="71">
        <v>1</v>
      </c>
      <c r="M246" s="74">
        <f t="shared" si="19"/>
        <v>631821.55452077405</v>
      </c>
      <c r="N246" s="71">
        <v>1</v>
      </c>
      <c r="O246" s="65"/>
    </row>
    <row r="247" spans="1:15" s="66" customFormat="1" ht="15" x14ac:dyDescent="0.25">
      <c r="A247" s="35">
        <v>189901</v>
      </c>
      <c r="B247" s="71" t="s">
        <v>417</v>
      </c>
      <c r="C247" s="73">
        <v>654.09799999999996</v>
      </c>
      <c r="D247" s="76">
        <v>258743006</v>
      </c>
      <c r="E247" s="73">
        <v>625.43299999999999</v>
      </c>
      <c r="F247" s="38">
        <v>346</v>
      </c>
      <c r="G247" s="48">
        <f t="shared" si="15"/>
        <v>1.8904566473988438</v>
      </c>
      <c r="H247" s="71">
        <v>0</v>
      </c>
      <c r="I247" s="73">
        <f t="shared" si="16"/>
        <v>0</v>
      </c>
      <c r="J247" s="73">
        <f t="shared" si="17"/>
        <v>625.43299999999999</v>
      </c>
      <c r="K247" s="74">
        <f t="shared" si="18"/>
        <v>413702.19671811367</v>
      </c>
      <c r="L247" s="71">
        <v>1</v>
      </c>
      <c r="M247" s="74">
        <f t="shared" si="19"/>
        <v>413702.19671811367</v>
      </c>
      <c r="N247" s="71">
        <v>1</v>
      </c>
      <c r="O247" s="65"/>
    </row>
    <row r="248" spans="1:15" s="66" customFormat="1" ht="15" x14ac:dyDescent="0.25">
      <c r="A248" s="35">
        <v>94904</v>
      </c>
      <c r="B248" s="71" t="s">
        <v>127</v>
      </c>
      <c r="C248" s="73">
        <v>1758.0540000000001</v>
      </c>
      <c r="D248" s="76">
        <v>649249749</v>
      </c>
      <c r="E248" s="73">
        <v>1657.241</v>
      </c>
      <c r="F248" s="38">
        <v>1425</v>
      </c>
      <c r="G248" s="48">
        <f t="shared" si="15"/>
        <v>1.233722105263158</v>
      </c>
      <c r="H248" s="71">
        <v>128</v>
      </c>
      <c r="I248" s="73">
        <f t="shared" si="16"/>
        <v>157.91642947368422</v>
      </c>
      <c r="J248" s="73">
        <f t="shared" si="17"/>
        <v>1499.3245705263157</v>
      </c>
      <c r="K248" s="74">
        <f t="shared" si="18"/>
        <v>391765.43966749555</v>
      </c>
      <c r="L248" s="71">
        <v>1</v>
      </c>
      <c r="M248" s="74">
        <f t="shared" si="19"/>
        <v>433028.15265149059</v>
      </c>
      <c r="N248" s="71">
        <v>1</v>
      </c>
      <c r="O248" s="65"/>
    </row>
    <row r="249" spans="1:15" s="66" customFormat="1" ht="15" x14ac:dyDescent="0.25">
      <c r="A249" s="35">
        <v>102902</v>
      </c>
      <c r="B249" s="71" t="s">
        <v>140</v>
      </c>
      <c r="C249" s="73">
        <v>6790.7709999999997</v>
      </c>
      <c r="D249" s="76">
        <v>2572765142</v>
      </c>
      <c r="E249" s="73">
        <v>6677.4620000000004</v>
      </c>
      <c r="F249" s="38">
        <v>5576</v>
      </c>
      <c r="G249" s="48">
        <f t="shared" si="15"/>
        <v>1.2178570659971306</v>
      </c>
      <c r="H249" s="71">
        <v>48</v>
      </c>
      <c r="I249" s="73">
        <f t="shared" si="16"/>
        <v>58.457139167862266</v>
      </c>
      <c r="J249" s="73">
        <f t="shared" si="17"/>
        <v>6619.0048608321385</v>
      </c>
      <c r="K249" s="74">
        <f t="shared" si="18"/>
        <v>385290.86979454168</v>
      </c>
      <c r="L249" s="71">
        <v>1</v>
      </c>
      <c r="M249" s="74">
        <f t="shared" si="19"/>
        <v>388693.64747324766</v>
      </c>
      <c r="N249" s="71">
        <v>1</v>
      </c>
      <c r="O249" s="65"/>
    </row>
    <row r="250" spans="1:15" s="66" customFormat="1" ht="15" x14ac:dyDescent="0.25">
      <c r="A250" s="35">
        <v>158904</v>
      </c>
      <c r="B250" s="71" t="s">
        <v>220</v>
      </c>
      <c r="C250" s="73">
        <v>262.7</v>
      </c>
      <c r="D250" s="76">
        <v>266241604</v>
      </c>
      <c r="E250" s="73">
        <v>293.27500000000003</v>
      </c>
      <c r="F250" s="38">
        <v>163</v>
      </c>
      <c r="G250" s="48">
        <f t="shared" si="15"/>
        <v>1.6116564417177914</v>
      </c>
      <c r="H250" s="71">
        <v>89</v>
      </c>
      <c r="I250" s="73">
        <f t="shared" si="16"/>
        <v>143.43742331288342</v>
      </c>
      <c r="J250" s="73">
        <f t="shared" si="17"/>
        <v>149.83757668711661</v>
      </c>
      <c r="K250" s="74">
        <f t="shared" si="18"/>
        <v>907822.36467479321</v>
      </c>
      <c r="L250" s="71">
        <v>1</v>
      </c>
      <c r="M250" s="74">
        <f t="shared" si="19"/>
        <v>1776868.058644278</v>
      </c>
      <c r="N250" s="71">
        <v>1</v>
      </c>
      <c r="O250" s="65"/>
    </row>
    <row r="251" spans="1:15" s="66" customFormat="1" ht="15" x14ac:dyDescent="0.25">
      <c r="A251" s="35">
        <v>25905</v>
      </c>
      <c r="B251" s="71" t="s">
        <v>22</v>
      </c>
      <c r="C251" s="73">
        <v>482.68299999999999</v>
      </c>
      <c r="D251" s="76">
        <v>161030554</v>
      </c>
      <c r="E251" s="73">
        <v>452.63100000000003</v>
      </c>
      <c r="F251" s="38">
        <v>304</v>
      </c>
      <c r="G251" s="48">
        <f t="shared" si="15"/>
        <v>1.5877730263157894</v>
      </c>
      <c r="H251" s="71">
        <v>24</v>
      </c>
      <c r="I251" s="73">
        <f t="shared" si="16"/>
        <v>38.10655263157895</v>
      </c>
      <c r="J251" s="73">
        <f t="shared" si="17"/>
        <v>414.52444736842108</v>
      </c>
      <c r="K251" s="74">
        <f t="shared" si="18"/>
        <v>355765.63249092526</v>
      </c>
      <c r="L251" s="71">
        <v>1</v>
      </c>
      <c r="M251" s="74">
        <f t="shared" si="19"/>
        <v>388470.58363455039</v>
      </c>
      <c r="N251" s="71">
        <v>1</v>
      </c>
      <c r="O251" s="65"/>
    </row>
    <row r="252" spans="1:15" s="66" customFormat="1" ht="15" x14ac:dyDescent="0.25">
      <c r="A252" s="35">
        <v>231901</v>
      </c>
      <c r="B252" s="71" t="s">
        <v>322</v>
      </c>
      <c r="C252" s="73">
        <v>957.50199999999995</v>
      </c>
      <c r="D252" s="76">
        <v>1046742688</v>
      </c>
      <c r="E252" s="73">
        <v>959.67400000000009</v>
      </c>
      <c r="F252" s="38">
        <v>574</v>
      </c>
      <c r="G252" s="48">
        <f t="shared" si="15"/>
        <v>1.668121951219512</v>
      </c>
      <c r="H252" s="71">
        <v>2</v>
      </c>
      <c r="I252" s="73">
        <f t="shared" si="16"/>
        <v>3.336243902439024</v>
      </c>
      <c r="J252" s="73">
        <f t="shared" si="17"/>
        <v>956.33775609756105</v>
      </c>
      <c r="K252" s="74">
        <f t="shared" si="18"/>
        <v>1090727.3594991632</v>
      </c>
      <c r="L252" s="71">
        <v>1</v>
      </c>
      <c r="M252" s="74">
        <f t="shared" si="19"/>
        <v>1094532.4299140358</v>
      </c>
      <c r="N252" s="71">
        <v>1</v>
      </c>
      <c r="O252" s="65"/>
    </row>
    <row r="253" spans="1:15" s="66" customFormat="1" ht="15" x14ac:dyDescent="0.25">
      <c r="A253" s="35">
        <v>43907</v>
      </c>
      <c r="B253" s="71" t="s">
        <v>40</v>
      </c>
      <c r="C253" s="73">
        <v>28936.074000000001</v>
      </c>
      <c r="D253" s="76">
        <v>11216724574</v>
      </c>
      <c r="E253" s="73">
        <v>29090.37</v>
      </c>
      <c r="F253" s="38">
        <v>24622</v>
      </c>
      <c r="G253" s="48">
        <f t="shared" si="15"/>
        <v>1.1752121679798555</v>
      </c>
      <c r="H253" s="71">
        <v>295</v>
      </c>
      <c r="I253" s="73">
        <f t="shared" si="16"/>
        <v>346.68758955405735</v>
      </c>
      <c r="J253" s="73">
        <f t="shared" si="17"/>
        <v>28743.682410445941</v>
      </c>
      <c r="K253" s="74">
        <f t="shared" si="18"/>
        <v>385582.0525486613</v>
      </c>
      <c r="L253" s="71">
        <v>1</v>
      </c>
      <c r="M253" s="74">
        <f t="shared" si="19"/>
        <v>390232.69231236889</v>
      </c>
      <c r="N253" s="71">
        <v>1</v>
      </c>
      <c r="O253" s="65"/>
    </row>
    <row r="254" spans="1:15" s="66" customFormat="1" ht="15" x14ac:dyDescent="0.25">
      <c r="A254" s="35">
        <v>90903</v>
      </c>
      <c r="B254" s="71" t="s">
        <v>362</v>
      </c>
      <c r="C254" s="73">
        <v>424.86799999999999</v>
      </c>
      <c r="D254" s="76">
        <v>137945825</v>
      </c>
      <c r="E254" s="73">
        <v>354.84399999999999</v>
      </c>
      <c r="F254" s="38">
        <v>226</v>
      </c>
      <c r="G254" s="48">
        <f t="shared" si="15"/>
        <v>1.8799469026548672</v>
      </c>
      <c r="H254" s="71">
        <v>16</v>
      </c>
      <c r="I254" s="73">
        <f t="shared" si="16"/>
        <v>30.079150442477875</v>
      </c>
      <c r="J254" s="73">
        <f t="shared" si="17"/>
        <v>324.7648495575221</v>
      </c>
      <c r="K254" s="74">
        <f t="shared" si="18"/>
        <v>388750.6199907565</v>
      </c>
      <c r="L254" s="71">
        <v>1</v>
      </c>
      <c r="M254" s="74">
        <f t="shared" si="19"/>
        <v>424756.02020337223</v>
      </c>
      <c r="N254" s="71">
        <v>1</v>
      </c>
      <c r="O254" s="65"/>
    </row>
    <row r="255" spans="1:15" s="66" customFormat="1" ht="15" x14ac:dyDescent="0.25">
      <c r="A255" s="35">
        <v>162904</v>
      </c>
      <c r="B255" s="71" t="s">
        <v>226</v>
      </c>
      <c r="C255" s="73">
        <v>419.40100000000001</v>
      </c>
      <c r="D255" s="76">
        <v>3215100618</v>
      </c>
      <c r="E255" s="73">
        <v>382.25800000000004</v>
      </c>
      <c r="F255" s="38">
        <v>248</v>
      </c>
      <c r="G255" s="48">
        <f t="shared" si="15"/>
        <v>1.6911330645161291</v>
      </c>
      <c r="H255" s="71">
        <v>101</v>
      </c>
      <c r="I255" s="73">
        <f t="shared" si="16"/>
        <v>170.80443951612904</v>
      </c>
      <c r="J255" s="73">
        <f t="shared" si="17"/>
        <v>211.453560483871</v>
      </c>
      <c r="K255" s="74">
        <f t="shared" si="18"/>
        <v>8410813.1628376637</v>
      </c>
      <c r="L255" s="71">
        <v>1</v>
      </c>
      <c r="M255" s="74">
        <f t="shared" si="19"/>
        <v>15204759.903984863</v>
      </c>
      <c r="N255" s="71">
        <v>1</v>
      </c>
      <c r="O255" s="65"/>
    </row>
    <row r="256" spans="1:15" s="66" customFormat="1" ht="15" x14ac:dyDescent="0.25">
      <c r="A256" s="35">
        <v>10901</v>
      </c>
      <c r="B256" s="71" t="s">
        <v>4</v>
      </c>
      <c r="C256" s="73">
        <v>542.03300000000002</v>
      </c>
      <c r="D256" s="76">
        <v>227543136</v>
      </c>
      <c r="E256" s="73">
        <v>431.33</v>
      </c>
      <c r="F256" s="38">
        <v>281</v>
      </c>
      <c r="G256" s="48">
        <f t="shared" si="15"/>
        <v>1.9289430604982207</v>
      </c>
      <c r="H256" s="71">
        <v>29</v>
      </c>
      <c r="I256" s="73">
        <f t="shared" si="16"/>
        <v>55.939348754448403</v>
      </c>
      <c r="J256" s="73">
        <f t="shared" si="17"/>
        <v>375.39065124555157</v>
      </c>
      <c r="K256" s="74">
        <f t="shared" si="18"/>
        <v>527538.39519625343</v>
      </c>
      <c r="L256" s="71">
        <v>1</v>
      </c>
      <c r="M256" s="74">
        <f t="shared" si="19"/>
        <v>606150.24706930935</v>
      </c>
      <c r="N256" s="71">
        <v>1</v>
      </c>
      <c r="O256" s="65"/>
    </row>
    <row r="257" spans="1:15" s="66" customFormat="1" ht="15" x14ac:dyDescent="0.25">
      <c r="A257" s="35">
        <v>62906</v>
      </c>
      <c r="B257" s="71" t="s">
        <v>77</v>
      </c>
      <c r="C257" s="73">
        <v>149.81100000000001</v>
      </c>
      <c r="D257" s="76">
        <v>67737758</v>
      </c>
      <c r="E257" s="73">
        <v>167.05500000000001</v>
      </c>
      <c r="F257" s="38">
        <v>99</v>
      </c>
      <c r="G257" s="48">
        <f t="shared" si="15"/>
        <v>1.5132424242424243</v>
      </c>
      <c r="H257" s="71">
        <v>29</v>
      </c>
      <c r="I257" s="73">
        <f t="shared" si="16"/>
        <v>43.884030303030301</v>
      </c>
      <c r="J257" s="73">
        <f t="shared" si="17"/>
        <v>123.17096969696971</v>
      </c>
      <c r="K257" s="74">
        <f t="shared" si="18"/>
        <v>405481.77546317078</v>
      </c>
      <c r="L257" s="71">
        <v>1</v>
      </c>
      <c r="M257" s="74">
        <f t="shared" si="19"/>
        <v>549949.05184761656</v>
      </c>
      <c r="N257" s="71">
        <v>1</v>
      </c>
      <c r="O257" s="65"/>
    </row>
    <row r="258" spans="1:15" s="66" customFormat="1" ht="15" x14ac:dyDescent="0.25">
      <c r="A258" s="35">
        <v>197902</v>
      </c>
      <c r="B258" s="71" t="s">
        <v>283</v>
      </c>
      <c r="C258" s="73">
        <v>347.35</v>
      </c>
      <c r="D258" s="76">
        <v>1011295344</v>
      </c>
      <c r="E258" s="73">
        <v>404.03399999999999</v>
      </c>
      <c r="F258" s="38">
        <v>202</v>
      </c>
      <c r="G258" s="48">
        <f t="shared" si="15"/>
        <v>1.7195544554455446</v>
      </c>
      <c r="H258" s="71">
        <v>53</v>
      </c>
      <c r="I258" s="73">
        <f t="shared" si="16"/>
        <v>91.136386138613872</v>
      </c>
      <c r="J258" s="73">
        <f t="shared" si="17"/>
        <v>312.89761386138611</v>
      </c>
      <c r="K258" s="74">
        <f t="shared" si="18"/>
        <v>2502995.6488810349</v>
      </c>
      <c r="L258" s="71">
        <v>1</v>
      </c>
      <c r="M258" s="74">
        <f t="shared" si="19"/>
        <v>3232032.7774950839</v>
      </c>
      <c r="N258" s="71">
        <v>1</v>
      </c>
      <c r="O258" s="65"/>
    </row>
    <row r="259" spans="1:15" s="66" customFormat="1" ht="15" x14ac:dyDescent="0.25">
      <c r="A259" s="35">
        <v>165901</v>
      </c>
      <c r="B259" s="71" t="s">
        <v>227</v>
      </c>
      <c r="C259" s="73">
        <v>28046.75</v>
      </c>
      <c r="D259" s="76">
        <v>20183889779</v>
      </c>
      <c r="E259" s="73">
        <v>29133.059000000001</v>
      </c>
      <c r="F259" s="38">
        <v>24450</v>
      </c>
      <c r="G259" s="48">
        <f t="shared" si="15"/>
        <v>1.1471063394683028</v>
      </c>
      <c r="H259" s="71">
        <v>94</v>
      </c>
      <c r="I259" s="73">
        <f t="shared" si="16"/>
        <v>107.82799591002046</v>
      </c>
      <c r="J259" s="73">
        <f t="shared" si="17"/>
        <v>29025.231004089979</v>
      </c>
      <c r="K259" s="74">
        <f t="shared" si="18"/>
        <v>692817.38587767247</v>
      </c>
      <c r="L259" s="71">
        <v>1</v>
      </c>
      <c r="M259" s="74">
        <f t="shared" si="19"/>
        <v>695391.1848679469</v>
      </c>
      <c r="N259" s="71">
        <v>1</v>
      </c>
      <c r="O259" s="65"/>
    </row>
    <row r="260" spans="1:15" s="66" customFormat="1" ht="15" x14ac:dyDescent="0.25">
      <c r="A260" s="35">
        <v>70908</v>
      </c>
      <c r="B260" s="71" t="s">
        <v>398</v>
      </c>
      <c r="C260" s="73">
        <v>9335.0259999999998</v>
      </c>
      <c r="D260" s="76">
        <v>3169190157</v>
      </c>
      <c r="E260" s="73">
        <v>9561.6170000000002</v>
      </c>
      <c r="F260" s="38">
        <v>8125</v>
      </c>
      <c r="G260" s="48">
        <f t="shared" si="15"/>
        <v>1.1489262769230768</v>
      </c>
      <c r="H260" s="71">
        <v>87</v>
      </c>
      <c r="I260" s="73">
        <f t="shared" si="16"/>
        <v>99.956586092307688</v>
      </c>
      <c r="J260" s="73">
        <f t="shared" si="17"/>
        <v>9461.6604139076917</v>
      </c>
      <c r="K260" s="74">
        <f t="shared" si="18"/>
        <v>331449.1844841725</v>
      </c>
      <c r="L260" s="71">
        <v>1</v>
      </c>
      <c r="M260" s="74">
        <f t="shared" si="19"/>
        <v>334950.7399717716</v>
      </c>
      <c r="N260" s="71">
        <v>1</v>
      </c>
      <c r="O260" s="65"/>
    </row>
    <row r="261" spans="1:15" s="66" customFormat="1" ht="15" x14ac:dyDescent="0.25">
      <c r="A261" s="35">
        <v>39905</v>
      </c>
      <c r="B261" s="71" t="s">
        <v>34</v>
      </c>
      <c r="C261" s="73">
        <v>233.874</v>
      </c>
      <c r="D261" s="76">
        <v>80798150</v>
      </c>
      <c r="E261" s="73">
        <v>244.46600000000001</v>
      </c>
      <c r="F261" s="38">
        <v>104</v>
      </c>
      <c r="G261" s="48">
        <f t="shared" si="15"/>
        <v>2.2487884615384615</v>
      </c>
      <c r="H261" s="71">
        <v>32</v>
      </c>
      <c r="I261" s="73">
        <f t="shared" si="16"/>
        <v>71.961230769230767</v>
      </c>
      <c r="J261" s="73">
        <f t="shared" si="17"/>
        <v>172.50476923076923</v>
      </c>
      <c r="K261" s="74">
        <f t="shared" si="18"/>
        <v>330508.74150188576</v>
      </c>
      <c r="L261" s="71">
        <v>1</v>
      </c>
      <c r="M261" s="74">
        <f t="shared" si="19"/>
        <v>468382.12276851211</v>
      </c>
      <c r="N261" s="71">
        <v>1</v>
      </c>
      <c r="O261" s="65"/>
    </row>
    <row r="262" spans="1:15" s="66" customFormat="1" ht="15" x14ac:dyDescent="0.25">
      <c r="A262" s="35">
        <v>161903</v>
      </c>
      <c r="B262" s="71" t="s">
        <v>34</v>
      </c>
      <c r="C262" s="73">
        <v>8934.5339999999997</v>
      </c>
      <c r="D262" s="76">
        <v>4318731738</v>
      </c>
      <c r="E262" s="73">
        <v>9188.5760000000009</v>
      </c>
      <c r="F262" s="38">
        <v>7757</v>
      </c>
      <c r="G262" s="48">
        <f t="shared" si="15"/>
        <v>1.1518027587985045</v>
      </c>
      <c r="H262" s="71">
        <v>315</v>
      </c>
      <c r="I262" s="73">
        <f t="shared" si="16"/>
        <v>362.81786902152891</v>
      </c>
      <c r="J262" s="73">
        <f t="shared" si="17"/>
        <v>8825.7581309784728</v>
      </c>
      <c r="K262" s="74">
        <f t="shared" si="18"/>
        <v>470010.9938689085</v>
      </c>
      <c r="L262" s="71">
        <v>1</v>
      </c>
      <c r="M262" s="74">
        <f t="shared" si="19"/>
        <v>489332.66399418103</v>
      </c>
      <c r="N262" s="71">
        <v>1</v>
      </c>
      <c r="O262" s="65"/>
    </row>
    <row r="263" spans="1:15" s="66" customFormat="1" ht="15" x14ac:dyDescent="0.25">
      <c r="A263" s="35">
        <v>175910</v>
      </c>
      <c r="B263" s="71" t="s">
        <v>245</v>
      </c>
      <c r="C263" s="73">
        <v>1031.8019999999999</v>
      </c>
      <c r="D263" s="76">
        <v>400937151</v>
      </c>
      <c r="E263" s="73">
        <v>1005.45</v>
      </c>
      <c r="F263" s="38">
        <v>714</v>
      </c>
      <c r="G263" s="48">
        <f t="shared" si="15"/>
        <v>1.4451008403361343</v>
      </c>
      <c r="H263" s="71">
        <v>120</v>
      </c>
      <c r="I263" s="73">
        <f t="shared" si="16"/>
        <v>173.41210084033611</v>
      </c>
      <c r="J263" s="73">
        <f t="shared" si="17"/>
        <v>832.03789915966399</v>
      </c>
      <c r="K263" s="74">
        <f t="shared" si="18"/>
        <v>398763.8878114277</v>
      </c>
      <c r="L263" s="71">
        <v>1</v>
      </c>
      <c r="M263" s="74">
        <f t="shared" si="19"/>
        <v>481873.66393398162</v>
      </c>
      <c r="N263" s="71">
        <v>1</v>
      </c>
      <c r="O263" s="65"/>
    </row>
    <row r="264" spans="1:15" s="66" customFormat="1" ht="15" x14ac:dyDescent="0.25">
      <c r="A264" s="35">
        <v>238902</v>
      </c>
      <c r="B264" s="71" t="s">
        <v>327</v>
      </c>
      <c r="C264" s="73">
        <v>2917.5630000000001</v>
      </c>
      <c r="D264" s="76">
        <v>2144364864</v>
      </c>
      <c r="E264" s="73">
        <v>2881.9059999999999</v>
      </c>
      <c r="F264" s="38">
        <v>2271</v>
      </c>
      <c r="G264" s="48">
        <f t="shared" si="15"/>
        <v>1.2847040951122854</v>
      </c>
      <c r="H264" s="71">
        <v>10</v>
      </c>
      <c r="I264" s="73">
        <f t="shared" si="16"/>
        <v>12.847040951122855</v>
      </c>
      <c r="J264" s="73">
        <f t="shared" si="17"/>
        <v>2869.0589590488771</v>
      </c>
      <c r="K264" s="74">
        <f t="shared" si="18"/>
        <v>744078.69791728118</v>
      </c>
      <c r="L264" s="71">
        <v>1</v>
      </c>
      <c r="M264" s="74">
        <f t="shared" si="19"/>
        <v>747410.52540477563</v>
      </c>
      <c r="N264" s="71">
        <v>1</v>
      </c>
      <c r="O264" s="65"/>
    </row>
    <row r="265" spans="1:15" s="66" customFormat="1" ht="15" x14ac:dyDescent="0.25">
      <c r="A265" s="35">
        <v>170903</v>
      </c>
      <c r="B265" s="71" t="s">
        <v>240</v>
      </c>
      <c r="C265" s="73">
        <v>9208.7720000000008</v>
      </c>
      <c r="D265" s="76">
        <v>4799082666</v>
      </c>
      <c r="E265" s="73">
        <v>9679.7389999999996</v>
      </c>
      <c r="F265" s="38">
        <v>8153</v>
      </c>
      <c r="G265" s="48">
        <f t="shared" si="15"/>
        <v>1.1294949098491354</v>
      </c>
      <c r="H265" s="71">
        <v>191</v>
      </c>
      <c r="I265" s="73">
        <f t="shared" si="16"/>
        <v>215.73352778118485</v>
      </c>
      <c r="J265" s="73">
        <f t="shared" si="17"/>
        <v>9464.0054722188142</v>
      </c>
      <c r="K265" s="74">
        <f t="shared" si="18"/>
        <v>495786.37047961727</v>
      </c>
      <c r="L265" s="71">
        <v>1</v>
      </c>
      <c r="M265" s="74">
        <f t="shared" si="19"/>
        <v>507087.90058157756</v>
      </c>
      <c r="N265" s="71">
        <v>1</v>
      </c>
      <c r="O265" s="65"/>
    </row>
    <row r="266" spans="1:15" s="66" customFormat="1" ht="15" x14ac:dyDescent="0.25">
      <c r="A266" s="35">
        <v>72910</v>
      </c>
      <c r="B266" s="71" t="s">
        <v>89</v>
      </c>
      <c r="C266" s="73">
        <v>193.739</v>
      </c>
      <c r="D266" s="76">
        <v>82330715</v>
      </c>
      <c r="E266" s="73">
        <v>178.274</v>
      </c>
      <c r="F266" s="38">
        <v>124</v>
      </c>
      <c r="G266" s="48">
        <f t="shared" si="15"/>
        <v>1.5624112903225806</v>
      </c>
      <c r="H266" s="71">
        <v>25</v>
      </c>
      <c r="I266" s="73">
        <f t="shared" si="16"/>
        <v>39.060282258064518</v>
      </c>
      <c r="J266" s="73">
        <f t="shared" si="17"/>
        <v>139.21371774193548</v>
      </c>
      <c r="K266" s="74">
        <f t="shared" si="18"/>
        <v>461821.21341306082</v>
      </c>
      <c r="L266" s="71">
        <v>1</v>
      </c>
      <c r="M266" s="74">
        <f t="shared" si="19"/>
        <v>591398.00542227342</v>
      </c>
      <c r="N266" s="71">
        <v>1</v>
      </c>
      <c r="O266" s="65"/>
    </row>
    <row r="267" spans="1:15" s="66" customFormat="1" ht="15" x14ac:dyDescent="0.25">
      <c r="A267" s="35">
        <v>143902</v>
      </c>
      <c r="B267" s="71" t="s">
        <v>196</v>
      </c>
      <c r="C267" s="73">
        <v>503.12799999999999</v>
      </c>
      <c r="D267" s="76">
        <v>431833593</v>
      </c>
      <c r="E267" s="73">
        <v>524.54100000000005</v>
      </c>
      <c r="F267" s="38">
        <v>310</v>
      </c>
      <c r="G267" s="48">
        <f t="shared" si="15"/>
        <v>1.6229935483870968</v>
      </c>
      <c r="H267" s="71">
        <v>24</v>
      </c>
      <c r="I267" s="73">
        <f t="shared" si="16"/>
        <v>38.951845161290322</v>
      </c>
      <c r="J267" s="73">
        <f t="shared" si="17"/>
        <v>485.58915483870976</v>
      </c>
      <c r="K267" s="74">
        <f t="shared" si="18"/>
        <v>823259.94154889695</v>
      </c>
      <c r="L267" s="71">
        <v>1</v>
      </c>
      <c r="M267" s="74">
        <f t="shared" si="19"/>
        <v>889298.26520412124</v>
      </c>
      <c r="N267" s="71">
        <v>1</v>
      </c>
      <c r="O267" s="65"/>
    </row>
    <row r="268" spans="1:15" s="66" customFormat="1" ht="15" x14ac:dyDescent="0.25">
      <c r="A268" s="35">
        <v>80901</v>
      </c>
      <c r="B268" s="71" t="s">
        <v>98</v>
      </c>
      <c r="C268" s="73">
        <v>2138.5430000000001</v>
      </c>
      <c r="D268" s="76">
        <v>964837108</v>
      </c>
      <c r="E268" s="73">
        <v>2201.201</v>
      </c>
      <c r="F268" s="38">
        <v>1653</v>
      </c>
      <c r="G268" s="48">
        <f t="shared" si="15"/>
        <v>1.2937344222625531</v>
      </c>
      <c r="H268" s="71">
        <v>65</v>
      </c>
      <c r="I268" s="73">
        <f t="shared" si="16"/>
        <v>84.092737447065957</v>
      </c>
      <c r="J268" s="73">
        <f t="shared" si="17"/>
        <v>2117.1082625529339</v>
      </c>
      <c r="K268" s="74">
        <f t="shared" si="18"/>
        <v>438323.03728737176</v>
      </c>
      <c r="L268" s="71">
        <v>1</v>
      </c>
      <c r="M268" s="74">
        <f t="shared" si="19"/>
        <v>455733.47620708944</v>
      </c>
      <c r="N268" s="71">
        <v>1</v>
      </c>
      <c r="O268" s="65"/>
    </row>
    <row r="269" spans="1:15" s="66" customFormat="1" ht="15" x14ac:dyDescent="0.25">
      <c r="A269" s="35">
        <v>49902</v>
      </c>
      <c r="B269" s="71" t="s">
        <v>49</v>
      </c>
      <c r="C269" s="73">
        <v>700.36099999999999</v>
      </c>
      <c r="D269" s="76">
        <v>309998557</v>
      </c>
      <c r="E269" s="73">
        <v>686.11900000000003</v>
      </c>
      <c r="F269" s="38">
        <v>458</v>
      </c>
      <c r="G269" s="48">
        <f t="shared" si="15"/>
        <v>1.5291724890829694</v>
      </c>
      <c r="H269" s="71">
        <v>76</v>
      </c>
      <c r="I269" s="73">
        <f t="shared" si="16"/>
        <v>116.21710917030568</v>
      </c>
      <c r="J269" s="73">
        <f t="shared" si="17"/>
        <v>569.90189082969437</v>
      </c>
      <c r="K269" s="74">
        <f t="shared" si="18"/>
        <v>451814.56423739903</v>
      </c>
      <c r="L269" s="71">
        <v>1</v>
      </c>
      <c r="M269" s="74">
        <f t="shared" si="19"/>
        <v>543950.74308086105</v>
      </c>
      <c r="N269" s="71">
        <v>1</v>
      </c>
      <c r="O269" s="65"/>
    </row>
    <row r="270" spans="1:15" s="66" customFormat="1" ht="15" x14ac:dyDescent="0.25">
      <c r="A270" s="35">
        <v>93904</v>
      </c>
      <c r="B270" s="71" t="s">
        <v>125</v>
      </c>
      <c r="C270" s="73">
        <v>3961.4850000000001</v>
      </c>
      <c r="D270" s="76">
        <v>1729524119</v>
      </c>
      <c r="E270" s="73">
        <v>3959.6150000000002</v>
      </c>
      <c r="F270" s="38">
        <v>3068</v>
      </c>
      <c r="G270" s="48">
        <f t="shared" si="15"/>
        <v>1.2912271838331162</v>
      </c>
      <c r="H270" s="71">
        <v>35</v>
      </c>
      <c r="I270" s="73">
        <f t="shared" si="16"/>
        <v>45.192951434159063</v>
      </c>
      <c r="J270" s="73">
        <f t="shared" si="17"/>
        <v>3914.4220485658411</v>
      </c>
      <c r="K270" s="74">
        <f t="shared" si="18"/>
        <v>436790.98068877903</v>
      </c>
      <c r="L270" s="71">
        <v>1</v>
      </c>
      <c r="M270" s="74">
        <f t="shared" si="19"/>
        <v>441833.83844204026</v>
      </c>
      <c r="N270" s="71">
        <v>1</v>
      </c>
      <c r="O270" s="65"/>
    </row>
    <row r="271" spans="1:15" s="66" customFormat="1" ht="15" x14ac:dyDescent="0.25">
      <c r="A271" s="35">
        <v>123905</v>
      </c>
      <c r="B271" s="71" t="s">
        <v>169</v>
      </c>
      <c r="C271" s="73">
        <v>6290.2839999999997</v>
      </c>
      <c r="D271" s="76">
        <v>2297668229</v>
      </c>
      <c r="E271" s="73">
        <v>6175.2650000000003</v>
      </c>
      <c r="F271" s="38">
        <v>5184</v>
      </c>
      <c r="G271" s="48">
        <f t="shared" si="15"/>
        <v>1.213403549382716</v>
      </c>
      <c r="H271" s="71">
        <v>44</v>
      </c>
      <c r="I271" s="73">
        <f t="shared" si="16"/>
        <v>53.389756172839505</v>
      </c>
      <c r="J271" s="73">
        <f t="shared" si="17"/>
        <v>6121.8752438271604</v>
      </c>
      <c r="K271" s="74">
        <f t="shared" si="18"/>
        <v>372076.05325439473</v>
      </c>
      <c r="L271" s="71">
        <v>1</v>
      </c>
      <c r="M271" s="74">
        <f t="shared" si="19"/>
        <v>375320.98213154479</v>
      </c>
      <c r="N271" s="71">
        <v>1</v>
      </c>
      <c r="O271" s="65"/>
    </row>
    <row r="272" spans="1:15" s="66" customFormat="1" ht="15" x14ac:dyDescent="0.25">
      <c r="A272" s="35">
        <v>46901</v>
      </c>
      <c r="B272" s="71" t="s">
        <v>46</v>
      </c>
      <c r="C272" s="73">
        <v>9622.9770000000008</v>
      </c>
      <c r="D272" s="76">
        <v>3882112128</v>
      </c>
      <c r="E272" s="73">
        <v>10204.305</v>
      </c>
      <c r="F272" s="38">
        <v>8420</v>
      </c>
      <c r="G272" s="48">
        <f t="shared" si="15"/>
        <v>1.142871377672209</v>
      </c>
      <c r="H272" s="71">
        <v>88</v>
      </c>
      <c r="I272" s="73">
        <f t="shared" si="16"/>
        <v>100.57268123515439</v>
      </c>
      <c r="J272" s="73">
        <f t="shared" si="17"/>
        <v>10103.732318764845</v>
      </c>
      <c r="K272" s="74">
        <f t="shared" si="18"/>
        <v>380438.66074171633</v>
      </c>
      <c r="L272" s="71">
        <v>1</v>
      </c>
      <c r="M272" s="74">
        <f t="shared" si="19"/>
        <v>384225.55205565639</v>
      </c>
      <c r="N272" s="71">
        <v>1</v>
      </c>
      <c r="O272" s="65"/>
    </row>
    <row r="273" spans="1:15" s="66" customFormat="1" ht="15" x14ac:dyDescent="0.25">
      <c r="A273" s="35">
        <v>89903</v>
      </c>
      <c r="B273" s="71" t="s">
        <v>383</v>
      </c>
      <c r="C273" s="73">
        <v>1681.846</v>
      </c>
      <c r="D273" s="76">
        <v>1009226669</v>
      </c>
      <c r="E273" s="73">
        <v>1652.7860000000001</v>
      </c>
      <c r="F273" s="38">
        <v>1067</v>
      </c>
      <c r="G273" s="48">
        <f t="shared" si="15"/>
        <v>1.5762380506091846</v>
      </c>
      <c r="H273" s="71">
        <v>23</v>
      </c>
      <c r="I273" s="73">
        <f t="shared" si="16"/>
        <v>36.253475164011249</v>
      </c>
      <c r="J273" s="73">
        <f t="shared" si="17"/>
        <v>1616.5325248359889</v>
      </c>
      <c r="K273" s="74">
        <f t="shared" si="18"/>
        <v>610621.50151320256</v>
      </c>
      <c r="L273" s="71">
        <v>1</v>
      </c>
      <c r="M273" s="74">
        <f t="shared" si="19"/>
        <v>624315.72114665294</v>
      </c>
      <c r="N273" s="71">
        <v>1</v>
      </c>
      <c r="O273" s="65"/>
    </row>
    <row r="274" spans="1:15" s="66" customFormat="1" ht="15" x14ac:dyDescent="0.25">
      <c r="A274" s="35">
        <v>62902</v>
      </c>
      <c r="B274" s="71" t="s">
        <v>74</v>
      </c>
      <c r="C274" s="73">
        <v>261.85199999999998</v>
      </c>
      <c r="D274" s="76">
        <v>868523488</v>
      </c>
      <c r="E274" s="73">
        <v>417.69800000000004</v>
      </c>
      <c r="F274" s="38">
        <v>152</v>
      </c>
      <c r="G274" s="48">
        <f t="shared" si="15"/>
        <v>1.7227105263157894</v>
      </c>
      <c r="H274" s="71">
        <v>55</v>
      </c>
      <c r="I274" s="73">
        <f t="shared" si="16"/>
        <v>94.749078947368417</v>
      </c>
      <c r="J274" s="73">
        <f t="shared" si="17"/>
        <v>322.94892105263159</v>
      </c>
      <c r="K274" s="74">
        <f t="shared" si="18"/>
        <v>2079309.6639198654</v>
      </c>
      <c r="L274" s="71">
        <v>1</v>
      </c>
      <c r="M274" s="74">
        <f t="shared" si="19"/>
        <v>2689352.4993646136</v>
      </c>
      <c r="N274" s="71">
        <v>1</v>
      </c>
      <c r="O274" s="65"/>
    </row>
    <row r="275" spans="1:15" s="66" customFormat="1" ht="15" x14ac:dyDescent="0.25">
      <c r="A275" s="35">
        <v>145906</v>
      </c>
      <c r="B275" s="71" t="s">
        <v>203</v>
      </c>
      <c r="C275" s="73">
        <v>818.25900000000001</v>
      </c>
      <c r="D275" s="76">
        <v>320771663</v>
      </c>
      <c r="E275" s="73">
        <v>803.30799999999999</v>
      </c>
      <c r="F275" s="38">
        <v>545</v>
      </c>
      <c r="G275" s="48">
        <f t="shared" si="15"/>
        <v>1.5013926605504588</v>
      </c>
      <c r="H275" s="71">
        <v>33</v>
      </c>
      <c r="I275" s="73">
        <f t="shared" si="16"/>
        <v>49.545957798165141</v>
      </c>
      <c r="J275" s="73">
        <f t="shared" si="17"/>
        <v>753.7620422018349</v>
      </c>
      <c r="K275" s="74">
        <f t="shared" si="18"/>
        <v>399313.41776753124</v>
      </c>
      <c r="L275" s="71">
        <v>1</v>
      </c>
      <c r="M275" s="74">
        <f t="shared" si="19"/>
        <v>425560.91318021948</v>
      </c>
      <c r="N275" s="71">
        <v>1</v>
      </c>
      <c r="O275" s="65"/>
    </row>
    <row r="276" spans="1:15" s="66" customFormat="1" ht="15" x14ac:dyDescent="0.25">
      <c r="A276" s="35">
        <v>15910</v>
      </c>
      <c r="B276" s="71" t="s">
        <v>9</v>
      </c>
      <c r="C276" s="73">
        <v>80001.597999999998</v>
      </c>
      <c r="D276" s="76">
        <v>33224608777</v>
      </c>
      <c r="E276" s="73">
        <v>81032.732000000004</v>
      </c>
      <c r="F276" s="38">
        <v>67490</v>
      </c>
      <c r="G276" s="48">
        <f t="shared" si="15"/>
        <v>1.185384471773596</v>
      </c>
      <c r="H276" s="71">
        <v>321</v>
      </c>
      <c r="I276" s="73">
        <f t="shared" si="16"/>
        <v>380.50841543932432</v>
      </c>
      <c r="J276" s="73">
        <f t="shared" si="17"/>
        <v>80652.223584560677</v>
      </c>
      <c r="K276" s="74">
        <f t="shared" si="18"/>
        <v>410014.66885011352</v>
      </c>
      <c r="L276" s="71">
        <v>1</v>
      </c>
      <c r="M276" s="74">
        <f t="shared" si="19"/>
        <v>411949.07344575948</v>
      </c>
      <c r="N276" s="71">
        <v>1</v>
      </c>
      <c r="O276" s="65"/>
    </row>
    <row r="277" spans="1:15" s="66" customFormat="1" ht="15" x14ac:dyDescent="0.25">
      <c r="A277" s="35">
        <v>154903</v>
      </c>
      <c r="B277" s="71" t="s">
        <v>216</v>
      </c>
      <c r="C277" s="73">
        <v>590.09799999999996</v>
      </c>
      <c r="D277" s="76">
        <v>327302138</v>
      </c>
      <c r="E277" s="73">
        <v>565.06799999999998</v>
      </c>
      <c r="F277" s="38">
        <v>344</v>
      </c>
      <c r="G277" s="48">
        <f t="shared" si="15"/>
        <v>1.7154011627906975</v>
      </c>
      <c r="H277" s="71">
        <v>60</v>
      </c>
      <c r="I277" s="73">
        <f t="shared" si="16"/>
        <v>102.92406976744185</v>
      </c>
      <c r="J277" s="73">
        <f t="shared" si="17"/>
        <v>462.14393023255815</v>
      </c>
      <c r="K277" s="74">
        <f t="shared" si="18"/>
        <v>579226.10730036034</v>
      </c>
      <c r="L277" s="71">
        <v>1</v>
      </c>
      <c r="M277" s="74">
        <f t="shared" si="19"/>
        <v>708225.54747239978</v>
      </c>
      <c r="N277" s="71">
        <v>1</v>
      </c>
      <c r="O277" s="65"/>
    </row>
    <row r="278" spans="1:15" s="66" customFormat="1" ht="15" x14ac:dyDescent="0.25">
      <c r="A278" s="35">
        <v>15915</v>
      </c>
      <c r="B278" s="71" t="s">
        <v>10</v>
      </c>
      <c r="C278" s="73">
        <v>125508.755</v>
      </c>
      <c r="D278" s="76">
        <v>42731947696</v>
      </c>
      <c r="E278" s="73">
        <v>127130.859</v>
      </c>
      <c r="F278" s="38">
        <v>104411</v>
      </c>
      <c r="G278" s="48">
        <f t="shared" ref="G278:G341" si="20">C278/F278</f>
        <v>1.2020644855427112</v>
      </c>
      <c r="H278" s="71">
        <v>113</v>
      </c>
      <c r="I278" s="73">
        <f t="shared" ref="I278:I341" si="21">G278*H278</f>
        <v>135.83328686632638</v>
      </c>
      <c r="J278" s="73">
        <f t="shared" ref="J278:J341" si="22">IF(E278-I278&gt;0,E278-I278,((F278-H278)*G278))</f>
        <v>126995.02571313367</v>
      </c>
      <c r="K278" s="74">
        <f t="shared" ref="K278:K341" si="23">D278/E278</f>
        <v>336125.68995541829</v>
      </c>
      <c r="L278" s="71">
        <v>1</v>
      </c>
      <c r="M278" s="74">
        <f t="shared" ref="M278:M341" si="24">D278/J278</f>
        <v>336485.20842482662</v>
      </c>
      <c r="N278" s="71">
        <v>1</v>
      </c>
      <c r="O278" s="65"/>
    </row>
    <row r="279" spans="1:15" s="66" customFormat="1" ht="15" x14ac:dyDescent="0.25">
      <c r="A279" s="35">
        <v>61911</v>
      </c>
      <c r="B279" s="71" t="s">
        <v>72</v>
      </c>
      <c r="C279" s="73">
        <v>23602.087</v>
      </c>
      <c r="D279" s="76">
        <v>12099913749</v>
      </c>
      <c r="E279" s="73">
        <v>24583.679</v>
      </c>
      <c r="F279" s="38">
        <v>20896</v>
      </c>
      <c r="G279" s="48">
        <f t="shared" si="20"/>
        <v>1.1295026320826953</v>
      </c>
      <c r="H279" s="71">
        <v>481</v>
      </c>
      <c r="I279" s="73">
        <f t="shared" si="21"/>
        <v>543.29076603177646</v>
      </c>
      <c r="J279" s="73">
        <f t="shared" si="22"/>
        <v>24040.388233968224</v>
      </c>
      <c r="K279" s="74">
        <f t="shared" si="23"/>
        <v>492192.96058169322</v>
      </c>
      <c r="L279" s="71">
        <v>1</v>
      </c>
      <c r="M279" s="74">
        <f t="shared" si="24"/>
        <v>503316.07090701</v>
      </c>
      <c r="N279" s="71">
        <v>1</v>
      </c>
      <c r="O279" s="65"/>
    </row>
    <row r="280" spans="1:15" s="66" customFormat="1" ht="15" x14ac:dyDescent="0.25">
      <c r="A280" s="35">
        <v>69902</v>
      </c>
      <c r="B280" s="71" t="s">
        <v>85</v>
      </c>
      <c r="C280" s="73">
        <v>559.26099999999997</v>
      </c>
      <c r="D280" s="76">
        <v>214437930</v>
      </c>
      <c r="E280" s="73">
        <v>540.86400000000003</v>
      </c>
      <c r="F280" s="38">
        <v>286</v>
      </c>
      <c r="G280" s="48">
        <f t="shared" si="20"/>
        <v>1.9554580419580418</v>
      </c>
      <c r="H280" s="71">
        <v>9</v>
      </c>
      <c r="I280" s="73">
        <f t="shared" si="21"/>
        <v>17.599122377622376</v>
      </c>
      <c r="J280" s="73">
        <f t="shared" si="22"/>
        <v>523.26487762237764</v>
      </c>
      <c r="K280" s="74">
        <f t="shared" si="23"/>
        <v>396472.92110401136</v>
      </c>
      <c r="L280" s="71">
        <v>1</v>
      </c>
      <c r="M280" s="74">
        <f t="shared" si="24"/>
        <v>409807.61211103591</v>
      </c>
      <c r="N280" s="71">
        <v>1</v>
      </c>
      <c r="O280" s="65"/>
    </row>
    <row r="281" spans="1:15" s="66" customFormat="1" ht="15" x14ac:dyDescent="0.25">
      <c r="A281" s="35">
        <v>235904</v>
      </c>
      <c r="B281" s="71" t="s">
        <v>326</v>
      </c>
      <c r="C281" s="73">
        <v>178.797</v>
      </c>
      <c r="D281" s="76">
        <v>222389600</v>
      </c>
      <c r="E281" s="73">
        <v>172.679</v>
      </c>
      <c r="F281" s="38">
        <v>106</v>
      </c>
      <c r="G281" s="48">
        <f t="shared" si="20"/>
        <v>1.6867641509433962</v>
      </c>
      <c r="H281" s="71">
        <v>4</v>
      </c>
      <c r="I281" s="73">
        <f t="shared" si="21"/>
        <v>6.7470566037735846</v>
      </c>
      <c r="J281" s="73">
        <f t="shared" si="22"/>
        <v>165.93194339622642</v>
      </c>
      <c r="K281" s="74">
        <f t="shared" si="23"/>
        <v>1287878.6650374394</v>
      </c>
      <c r="L281" s="71">
        <v>1</v>
      </c>
      <c r="M281" s="74">
        <f t="shared" si="24"/>
        <v>1340245.8589239758</v>
      </c>
      <c r="N281" s="71">
        <v>1</v>
      </c>
      <c r="O281" s="65"/>
    </row>
    <row r="282" spans="1:15" s="66" customFormat="1" ht="15" x14ac:dyDescent="0.25">
      <c r="A282" s="35">
        <v>187910</v>
      </c>
      <c r="B282" s="71" t="s">
        <v>416</v>
      </c>
      <c r="C282" s="73">
        <v>1464.5540000000001</v>
      </c>
      <c r="D282" s="76">
        <v>476986714</v>
      </c>
      <c r="E282" s="73">
        <v>1370.2910000000002</v>
      </c>
      <c r="F282" s="38">
        <v>980</v>
      </c>
      <c r="G282" s="48">
        <f t="shared" si="20"/>
        <v>1.4944428571428572</v>
      </c>
      <c r="H282" s="71">
        <v>41</v>
      </c>
      <c r="I282" s="73">
        <f t="shared" si="21"/>
        <v>61.272157142857147</v>
      </c>
      <c r="J282" s="73">
        <f t="shared" si="22"/>
        <v>1309.018842857143</v>
      </c>
      <c r="K282" s="74">
        <f t="shared" si="23"/>
        <v>348091.54697797762</v>
      </c>
      <c r="L282" s="71">
        <v>1</v>
      </c>
      <c r="M282" s="74">
        <f t="shared" si="24"/>
        <v>364384.9105784453</v>
      </c>
      <c r="N282" s="71">
        <v>1</v>
      </c>
      <c r="O282" s="65"/>
    </row>
    <row r="283" spans="1:15" s="66" customFormat="1" ht="15" x14ac:dyDescent="0.25">
      <c r="A283" s="35">
        <v>51901</v>
      </c>
      <c r="B283" s="71" t="s">
        <v>396</v>
      </c>
      <c r="C283" s="73">
        <v>388.80799999999999</v>
      </c>
      <c r="D283" s="76">
        <v>161528839</v>
      </c>
      <c r="E283" s="73">
        <v>383.33800000000002</v>
      </c>
      <c r="F283" s="38">
        <v>198</v>
      </c>
      <c r="G283" s="48">
        <f t="shared" si="20"/>
        <v>1.9636767676767677</v>
      </c>
      <c r="H283" s="71">
        <v>0</v>
      </c>
      <c r="I283" s="73">
        <f t="shared" si="21"/>
        <v>0</v>
      </c>
      <c r="J283" s="73">
        <f t="shared" si="22"/>
        <v>383.33800000000002</v>
      </c>
      <c r="K283" s="74">
        <f t="shared" si="23"/>
        <v>421374.4502240842</v>
      </c>
      <c r="L283" s="71">
        <v>1</v>
      </c>
      <c r="M283" s="74">
        <f t="shared" si="24"/>
        <v>421374.4502240842</v>
      </c>
      <c r="N283" s="71">
        <v>1</v>
      </c>
      <c r="O283" s="65"/>
    </row>
    <row r="284" spans="1:15" s="66" customFormat="1" ht="15" x14ac:dyDescent="0.25">
      <c r="A284" s="35">
        <v>104907</v>
      </c>
      <c r="B284" s="71" t="s">
        <v>144</v>
      </c>
      <c r="C284" s="73">
        <v>269.44799999999998</v>
      </c>
      <c r="D284" s="76">
        <v>141892732</v>
      </c>
      <c r="E284" s="73">
        <v>257.14699999999999</v>
      </c>
      <c r="F284" s="38">
        <v>140</v>
      </c>
      <c r="G284" s="48">
        <f t="shared" si="20"/>
        <v>1.9246285714285714</v>
      </c>
      <c r="H284" s="71">
        <v>116</v>
      </c>
      <c r="I284" s="73">
        <f t="shared" si="21"/>
        <v>223.25691428571429</v>
      </c>
      <c r="J284" s="73">
        <f t="shared" si="22"/>
        <v>33.890085714285703</v>
      </c>
      <c r="K284" s="74">
        <f t="shared" si="23"/>
        <v>551796.17883934092</v>
      </c>
      <c r="L284" s="71">
        <v>1</v>
      </c>
      <c r="M284" s="74">
        <f t="shared" si="24"/>
        <v>4186850.7856912231</v>
      </c>
      <c r="N284" s="71">
        <v>1</v>
      </c>
      <c r="O284" s="65"/>
    </row>
    <row r="285" spans="1:15" s="66" customFormat="1" ht="15" x14ac:dyDescent="0.25">
      <c r="A285" s="35">
        <v>158905</v>
      </c>
      <c r="B285" s="71" t="s">
        <v>221</v>
      </c>
      <c r="C285" s="73">
        <v>2018.7950000000001</v>
      </c>
      <c r="D285" s="76">
        <v>1289944854</v>
      </c>
      <c r="E285" s="73">
        <v>2034.0050000000001</v>
      </c>
      <c r="F285" s="38">
        <v>1397</v>
      </c>
      <c r="G285" s="48">
        <f t="shared" si="20"/>
        <v>1.4450930565497495</v>
      </c>
      <c r="H285" s="71">
        <v>52</v>
      </c>
      <c r="I285" s="73">
        <f t="shared" si="21"/>
        <v>75.144838940586979</v>
      </c>
      <c r="J285" s="73">
        <f t="shared" si="22"/>
        <v>1958.860161059413</v>
      </c>
      <c r="K285" s="74">
        <f t="shared" si="23"/>
        <v>634189.61801962135</v>
      </c>
      <c r="L285" s="71">
        <v>1</v>
      </c>
      <c r="M285" s="74">
        <f t="shared" si="24"/>
        <v>658518.09110373526</v>
      </c>
      <c r="N285" s="71">
        <v>1</v>
      </c>
      <c r="O285" s="65"/>
    </row>
    <row r="286" spans="1:15" s="66" customFormat="1" ht="15" x14ac:dyDescent="0.25">
      <c r="A286" s="35">
        <v>182906</v>
      </c>
      <c r="B286" s="71" t="s">
        <v>261</v>
      </c>
      <c r="C286" s="73">
        <v>159.91800000000001</v>
      </c>
      <c r="D286" s="76">
        <v>502662984</v>
      </c>
      <c r="E286" s="73">
        <v>182.77200000000002</v>
      </c>
      <c r="F286" s="38">
        <v>102</v>
      </c>
      <c r="G286" s="48">
        <f t="shared" si="20"/>
        <v>1.5678235294117648</v>
      </c>
      <c r="H286" s="71">
        <v>63</v>
      </c>
      <c r="I286" s="73">
        <f t="shared" si="21"/>
        <v>98.772882352941181</v>
      </c>
      <c r="J286" s="73">
        <f t="shared" si="22"/>
        <v>83.999117647058839</v>
      </c>
      <c r="K286" s="74">
        <f t="shared" si="23"/>
        <v>2750218.7643621559</v>
      </c>
      <c r="L286" s="71">
        <v>1</v>
      </c>
      <c r="M286" s="74">
        <f t="shared" si="24"/>
        <v>5984146.0015336284</v>
      </c>
      <c r="N286" s="71">
        <v>1</v>
      </c>
      <c r="O286" s="65"/>
    </row>
    <row r="287" spans="1:15" s="66" customFormat="1" ht="15" x14ac:dyDescent="0.25">
      <c r="A287" s="35">
        <v>33902</v>
      </c>
      <c r="B287" s="71" t="s">
        <v>31</v>
      </c>
      <c r="C287" s="73">
        <v>1028.8869999999999</v>
      </c>
      <c r="D287" s="76">
        <v>765488405</v>
      </c>
      <c r="E287" s="73">
        <v>1010.176</v>
      </c>
      <c r="F287" s="38">
        <v>634</v>
      </c>
      <c r="G287" s="48">
        <f t="shared" si="20"/>
        <v>1.6228501577287064</v>
      </c>
      <c r="H287" s="71">
        <v>30</v>
      </c>
      <c r="I287" s="73">
        <f t="shared" si="21"/>
        <v>48.685504731861194</v>
      </c>
      <c r="J287" s="73">
        <f t="shared" si="22"/>
        <v>961.49049526813883</v>
      </c>
      <c r="K287" s="74">
        <f t="shared" si="23"/>
        <v>757777.26356595277</v>
      </c>
      <c r="L287" s="71">
        <v>1</v>
      </c>
      <c r="M287" s="74">
        <f t="shared" si="24"/>
        <v>796147.65696307993</v>
      </c>
      <c r="N287" s="71">
        <v>1</v>
      </c>
      <c r="O287" s="65"/>
    </row>
    <row r="288" spans="1:15" s="66" customFormat="1" ht="15" x14ac:dyDescent="0.25">
      <c r="A288" s="35">
        <v>42905</v>
      </c>
      <c r="B288" s="71" t="s">
        <v>37</v>
      </c>
      <c r="C288" s="73">
        <v>292.35899999999998</v>
      </c>
      <c r="D288" s="76">
        <v>120042058</v>
      </c>
      <c r="E288" s="73">
        <v>302.14</v>
      </c>
      <c r="F288" s="38">
        <v>149</v>
      </c>
      <c r="G288" s="48">
        <f t="shared" si="20"/>
        <v>1.9621409395973153</v>
      </c>
      <c r="H288" s="71">
        <v>60</v>
      </c>
      <c r="I288" s="73">
        <f t="shared" si="21"/>
        <v>117.72845637583892</v>
      </c>
      <c r="J288" s="73">
        <f t="shared" si="22"/>
        <v>184.41154362416108</v>
      </c>
      <c r="K288" s="74">
        <f t="shared" si="23"/>
        <v>397306.07665320713</v>
      </c>
      <c r="L288" s="71">
        <v>1</v>
      </c>
      <c r="M288" s="74">
        <f t="shared" si="24"/>
        <v>650946.54944514239</v>
      </c>
      <c r="N288" s="71">
        <v>1</v>
      </c>
      <c r="O288" s="65"/>
    </row>
    <row r="289" spans="1:15" s="66" customFormat="1" ht="15" x14ac:dyDescent="0.25">
      <c r="A289" s="35">
        <v>13902</v>
      </c>
      <c r="B289" s="71" t="s">
        <v>6</v>
      </c>
      <c r="C289" s="73">
        <v>452.96899999999999</v>
      </c>
      <c r="D289" s="76">
        <v>501154122</v>
      </c>
      <c r="E289" s="73">
        <v>272.85000000000002</v>
      </c>
      <c r="F289" s="38">
        <v>335</v>
      </c>
      <c r="G289" s="48">
        <f t="shared" si="20"/>
        <v>1.3521462686567165</v>
      </c>
      <c r="H289" s="71">
        <v>47</v>
      </c>
      <c r="I289" s="73">
        <f t="shared" si="21"/>
        <v>63.550874626865678</v>
      </c>
      <c r="J289" s="73">
        <f t="shared" si="22"/>
        <v>209.29912537313436</v>
      </c>
      <c r="K289" s="74">
        <f t="shared" si="23"/>
        <v>1836738.5816382626</v>
      </c>
      <c r="L289" s="71">
        <v>1</v>
      </c>
      <c r="M289" s="74">
        <f t="shared" si="24"/>
        <v>2394439.6380374371</v>
      </c>
      <c r="N289" s="71">
        <v>1</v>
      </c>
      <c r="O289" s="65"/>
    </row>
    <row r="290" spans="1:15" s="66" customFormat="1" ht="15" x14ac:dyDescent="0.25">
      <c r="A290" s="35">
        <v>82903</v>
      </c>
      <c r="B290" s="71" t="s">
        <v>384</v>
      </c>
      <c r="C290" s="73">
        <v>2891.4409999999998</v>
      </c>
      <c r="D290" s="76">
        <v>1409493154</v>
      </c>
      <c r="E290" s="73">
        <v>3086.0120000000002</v>
      </c>
      <c r="F290" s="38">
        <v>2281</v>
      </c>
      <c r="G290" s="48">
        <f t="shared" si="20"/>
        <v>1.267619903551074</v>
      </c>
      <c r="H290" s="71">
        <v>12</v>
      </c>
      <c r="I290" s="73">
        <f t="shared" si="21"/>
        <v>15.211438842612889</v>
      </c>
      <c r="J290" s="73">
        <f t="shared" si="22"/>
        <v>3070.8005611573872</v>
      </c>
      <c r="K290" s="74">
        <f t="shared" si="23"/>
        <v>456736.12221857853</v>
      </c>
      <c r="L290" s="71">
        <v>1</v>
      </c>
      <c r="M290" s="74">
        <f t="shared" si="24"/>
        <v>458998.59855071828</v>
      </c>
      <c r="N290" s="71">
        <v>1</v>
      </c>
      <c r="O290" s="65"/>
    </row>
    <row r="291" spans="1:15" s="66" customFormat="1" ht="15" x14ac:dyDescent="0.25">
      <c r="A291" s="35">
        <v>195901</v>
      </c>
      <c r="B291" s="71" t="s">
        <v>280</v>
      </c>
      <c r="C291" s="73">
        <v>3208.53</v>
      </c>
      <c r="D291" s="76">
        <v>3929981753</v>
      </c>
      <c r="E291" s="73">
        <v>3554.221</v>
      </c>
      <c r="F291" s="38">
        <v>2454</v>
      </c>
      <c r="G291" s="48">
        <f t="shared" si="20"/>
        <v>1.3074694376528118</v>
      </c>
      <c r="H291" s="71">
        <v>5</v>
      </c>
      <c r="I291" s="73">
        <f t="shared" si="21"/>
        <v>6.537347188264059</v>
      </c>
      <c r="J291" s="73">
        <f t="shared" si="22"/>
        <v>3547.683652811736</v>
      </c>
      <c r="K291" s="74">
        <f t="shared" si="23"/>
        <v>1105722.3940210808</v>
      </c>
      <c r="L291" s="71">
        <v>1</v>
      </c>
      <c r="M291" s="74">
        <f t="shared" si="24"/>
        <v>1107759.9181892308</v>
      </c>
      <c r="N291" s="71">
        <v>1</v>
      </c>
      <c r="O291" s="65"/>
    </row>
    <row r="292" spans="1:15" s="66" customFormat="1" ht="15" x14ac:dyDescent="0.25">
      <c r="A292" s="35">
        <v>119903</v>
      </c>
      <c r="B292" s="71" t="s">
        <v>165</v>
      </c>
      <c r="C292" s="73">
        <v>554.42899999999997</v>
      </c>
      <c r="D292" s="76">
        <v>376939835</v>
      </c>
      <c r="E292" s="73">
        <v>473.327</v>
      </c>
      <c r="F292" s="38">
        <v>353</v>
      </c>
      <c r="G292" s="48">
        <f t="shared" si="20"/>
        <v>1.5706203966005665</v>
      </c>
      <c r="H292" s="71">
        <v>76</v>
      </c>
      <c r="I292" s="73">
        <f t="shared" si="21"/>
        <v>119.36715014164305</v>
      </c>
      <c r="J292" s="73">
        <f t="shared" si="22"/>
        <v>353.95984985835696</v>
      </c>
      <c r="K292" s="74">
        <f t="shared" si="23"/>
        <v>796362.41963800928</v>
      </c>
      <c r="L292" s="71">
        <v>1</v>
      </c>
      <c r="M292" s="74">
        <f t="shared" si="24"/>
        <v>1064922.5756843293</v>
      </c>
      <c r="N292" s="71">
        <v>1</v>
      </c>
      <c r="O292" s="65"/>
    </row>
    <row r="293" spans="1:15" s="66" customFormat="1" ht="15" x14ac:dyDescent="0.25">
      <c r="A293" s="35">
        <v>179901</v>
      </c>
      <c r="B293" s="71" t="s">
        <v>255</v>
      </c>
      <c r="C293" s="73">
        <v>3039.0439999999999</v>
      </c>
      <c r="D293" s="76">
        <v>1930017942</v>
      </c>
      <c r="E293" s="73">
        <v>3304.8420000000001</v>
      </c>
      <c r="F293" s="38">
        <v>2365</v>
      </c>
      <c r="G293" s="48">
        <f t="shared" si="20"/>
        <v>1.2850080338266385</v>
      </c>
      <c r="H293" s="71">
        <v>8</v>
      </c>
      <c r="I293" s="73">
        <f t="shared" si="21"/>
        <v>10.280064270613108</v>
      </c>
      <c r="J293" s="73">
        <f t="shared" si="22"/>
        <v>3294.5619357293872</v>
      </c>
      <c r="K293" s="74">
        <f t="shared" si="23"/>
        <v>583997.03889021021</v>
      </c>
      <c r="L293" s="71">
        <v>1</v>
      </c>
      <c r="M293" s="74">
        <f t="shared" si="24"/>
        <v>585819.29241306277</v>
      </c>
      <c r="N293" s="71">
        <v>1</v>
      </c>
      <c r="O293" s="65"/>
    </row>
    <row r="294" spans="1:15" s="66" customFormat="1" ht="15" x14ac:dyDescent="0.25">
      <c r="A294" s="35">
        <v>13903</v>
      </c>
      <c r="B294" s="71" t="s">
        <v>385</v>
      </c>
      <c r="C294" s="73">
        <v>707.47</v>
      </c>
      <c r="D294" s="76">
        <v>543733997</v>
      </c>
      <c r="E294" s="73">
        <v>733.57100000000003</v>
      </c>
      <c r="F294" s="38">
        <v>425</v>
      </c>
      <c r="G294" s="48">
        <f t="shared" si="20"/>
        <v>1.6646352941176472</v>
      </c>
      <c r="H294" s="71">
        <v>63</v>
      </c>
      <c r="I294" s="73">
        <f t="shared" si="21"/>
        <v>104.87202352941178</v>
      </c>
      <c r="J294" s="73">
        <f t="shared" si="22"/>
        <v>628.69897647058826</v>
      </c>
      <c r="K294" s="74">
        <f t="shared" si="23"/>
        <v>741215.22933703754</v>
      </c>
      <c r="L294" s="71">
        <v>1</v>
      </c>
      <c r="M294" s="74">
        <f t="shared" si="24"/>
        <v>864855.864808994</v>
      </c>
      <c r="N294" s="71">
        <v>1</v>
      </c>
      <c r="O294" s="65"/>
    </row>
    <row r="295" spans="1:15" s="66" customFormat="1" ht="15" x14ac:dyDescent="0.25">
      <c r="A295" s="35">
        <v>251902</v>
      </c>
      <c r="B295" s="71" t="s">
        <v>353</v>
      </c>
      <c r="C295" s="73">
        <v>857.27099999999996</v>
      </c>
      <c r="D295" s="76">
        <v>753046572</v>
      </c>
      <c r="E295" s="73">
        <v>851.31500000000005</v>
      </c>
      <c r="F295" s="38">
        <v>456</v>
      </c>
      <c r="G295" s="48">
        <f t="shared" si="20"/>
        <v>1.8799802631578946</v>
      </c>
      <c r="H295" s="71">
        <v>10</v>
      </c>
      <c r="I295" s="73">
        <f t="shared" si="21"/>
        <v>18.799802631578945</v>
      </c>
      <c r="J295" s="73">
        <f t="shared" si="22"/>
        <v>832.51519736842113</v>
      </c>
      <c r="K295" s="74">
        <f t="shared" si="23"/>
        <v>884568.66377310385</v>
      </c>
      <c r="L295" s="71">
        <v>1</v>
      </c>
      <c r="M295" s="74">
        <f t="shared" si="24"/>
        <v>904543.93430940202</v>
      </c>
      <c r="N295" s="71">
        <v>1</v>
      </c>
      <c r="O295" s="65"/>
    </row>
    <row r="296" spans="1:15" s="66" customFormat="1" ht="15" x14ac:dyDescent="0.25">
      <c r="A296" s="35">
        <v>43910</v>
      </c>
      <c r="B296" s="71" t="s">
        <v>41</v>
      </c>
      <c r="C296" s="73">
        <v>63947.339</v>
      </c>
      <c r="D296" s="76">
        <v>40414099312</v>
      </c>
      <c r="E296" s="73">
        <v>63347.419000000002</v>
      </c>
      <c r="F296" s="38">
        <v>54261</v>
      </c>
      <c r="G296" s="48">
        <f t="shared" si="20"/>
        <v>1.1785138312968799</v>
      </c>
      <c r="H296" s="71">
        <v>617</v>
      </c>
      <c r="I296" s="73">
        <f t="shared" si="21"/>
        <v>727.14303391017495</v>
      </c>
      <c r="J296" s="73">
        <f t="shared" si="22"/>
        <v>62620.27596608983</v>
      </c>
      <c r="K296" s="74">
        <f t="shared" si="23"/>
        <v>637975.46845594444</v>
      </c>
      <c r="L296" s="71">
        <v>1</v>
      </c>
      <c r="M296" s="74">
        <f t="shared" si="24"/>
        <v>645383.60281077435</v>
      </c>
      <c r="N296" s="71">
        <v>1</v>
      </c>
      <c r="O296" s="65"/>
    </row>
    <row r="297" spans="1:15" s="66" customFormat="1" ht="15" x14ac:dyDescent="0.25">
      <c r="A297" s="35">
        <v>19912</v>
      </c>
      <c r="B297" s="71" t="s">
        <v>18</v>
      </c>
      <c r="C297" s="73">
        <v>2614.3119999999999</v>
      </c>
      <c r="D297" s="76">
        <v>856518405</v>
      </c>
      <c r="E297" s="73">
        <v>2670.0440000000003</v>
      </c>
      <c r="F297" s="38">
        <v>2140</v>
      </c>
      <c r="G297" s="48">
        <f t="shared" si="20"/>
        <v>1.2216411214953271</v>
      </c>
      <c r="H297" s="71">
        <v>164</v>
      </c>
      <c r="I297" s="73">
        <f t="shared" si="21"/>
        <v>200.34914392523365</v>
      </c>
      <c r="J297" s="73">
        <f t="shared" si="22"/>
        <v>2469.6948560747669</v>
      </c>
      <c r="K297" s="74">
        <f t="shared" si="23"/>
        <v>320788.12371631328</v>
      </c>
      <c r="L297" s="71">
        <v>1</v>
      </c>
      <c r="M297" s="74">
        <f t="shared" si="24"/>
        <v>346811.43012190406</v>
      </c>
      <c r="N297" s="71">
        <v>1</v>
      </c>
      <c r="O297" s="65"/>
    </row>
    <row r="298" spans="1:15" s="66" customFormat="1" ht="15" x14ac:dyDescent="0.25">
      <c r="A298" s="35">
        <v>7905</v>
      </c>
      <c r="B298" s="71" t="s">
        <v>386</v>
      </c>
      <c r="C298" s="73">
        <v>4319.7020000000002</v>
      </c>
      <c r="D298" s="76">
        <v>2016396281</v>
      </c>
      <c r="E298" s="73">
        <v>4422.1109999999999</v>
      </c>
      <c r="F298" s="38">
        <v>3494</v>
      </c>
      <c r="G298" s="48">
        <f t="shared" si="20"/>
        <v>1.2363199771036062</v>
      </c>
      <c r="H298" s="71">
        <v>96</v>
      </c>
      <c r="I298" s="73">
        <f t="shared" si="21"/>
        <v>118.6867178019462</v>
      </c>
      <c r="J298" s="73">
        <f t="shared" si="22"/>
        <v>4303.4242821980533</v>
      </c>
      <c r="K298" s="74">
        <f t="shared" si="23"/>
        <v>455980.47651901998</v>
      </c>
      <c r="L298" s="71">
        <v>1</v>
      </c>
      <c r="M298" s="74">
        <f t="shared" si="24"/>
        <v>468556.23540100682</v>
      </c>
      <c r="N298" s="71">
        <v>1</v>
      </c>
      <c r="O298" s="65"/>
    </row>
    <row r="299" spans="1:15" s="66" customFormat="1" ht="15" x14ac:dyDescent="0.25">
      <c r="A299" s="35">
        <v>117904</v>
      </c>
      <c r="B299" s="71" t="s">
        <v>160</v>
      </c>
      <c r="C299" s="73">
        <v>1046.518</v>
      </c>
      <c r="D299" s="76">
        <v>920551318</v>
      </c>
      <c r="E299" s="73">
        <v>1111.069</v>
      </c>
      <c r="F299" s="38">
        <v>627</v>
      </c>
      <c r="G299" s="48">
        <f t="shared" si="20"/>
        <v>1.6690877192982456</v>
      </c>
      <c r="H299" s="71">
        <v>135</v>
      </c>
      <c r="I299" s="73">
        <f t="shared" si="21"/>
        <v>225.32684210526315</v>
      </c>
      <c r="J299" s="73">
        <f t="shared" si="22"/>
        <v>885.74215789473681</v>
      </c>
      <c r="K299" s="74">
        <f t="shared" si="23"/>
        <v>828527.58739556232</v>
      </c>
      <c r="L299" s="71">
        <v>1</v>
      </c>
      <c r="M299" s="74">
        <f t="shared" si="24"/>
        <v>1039299.4279373569</v>
      </c>
      <c r="N299" s="71">
        <v>1</v>
      </c>
      <c r="O299" s="65"/>
    </row>
    <row r="300" spans="1:15" s="66" customFormat="1" ht="15" x14ac:dyDescent="0.25">
      <c r="A300" s="35">
        <v>31909</v>
      </c>
      <c r="B300" s="71" t="s">
        <v>30</v>
      </c>
      <c r="C300" s="73">
        <v>3607.4989999999998</v>
      </c>
      <c r="D300" s="76">
        <v>3528572016</v>
      </c>
      <c r="E300" s="73">
        <v>3560.355</v>
      </c>
      <c r="F300" s="38">
        <v>2524</v>
      </c>
      <c r="G300" s="48">
        <f t="shared" si="20"/>
        <v>1.4292785261489698</v>
      </c>
      <c r="H300" s="71">
        <v>96</v>
      </c>
      <c r="I300" s="73">
        <f t="shared" si="21"/>
        <v>137.2107385103011</v>
      </c>
      <c r="J300" s="73">
        <f t="shared" si="22"/>
        <v>3423.1442614896987</v>
      </c>
      <c r="K300" s="74">
        <f t="shared" si="23"/>
        <v>991073.0856894888</v>
      </c>
      <c r="L300" s="71">
        <v>1</v>
      </c>
      <c r="M300" s="74">
        <f t="shared" si="24"/>
        <v>1030798.5134299952</v>
      </c>
      <c r="N300" s="71">
        <v>1</v>
      </c>
      <c r="O300" s="65"/>
    </row>
    <row r="301" spans="1:15" s="66" customFormat="1" ht="15" x14ac:dyDescent="0.25">
      <c r="A301" s="35">
        <v>61906</v>
      </c>
      <c r="B301" s="71" t="s">
        <v>70</v>
      </c>
      <c r="C301" s="73">
        <v>1666.2729999999999</v>
      </c>
      <c r="D301" s="76">
        <v>706232230</v>
      </c>
      <c r="E301" s="73">
        <v>1704.53</v>
      </c>
      <c r="F301" s="38">
        <v>1273</v>
      </c>
      <c r="G301" s="48">
        <f t="shared" si="20"/>
        <v>1.3089340141398271</v>
      </c>
      <c r="H301" s="71">
        <v>87</v>
      </c>
      <c r="I301" s="73">
        <f t="shared" si="21"/>
        <v>113.87725923016497</v>
      </c>
      <c r="J301" s="73">
        <f t="shared" si="22"/>
        <v>1590.652740769835</v>
      </c>
      <c r="K301" s="74">
        <f t="shared" si="23"/>
        <v>414326.66482842778</v>
      </c>
      <c r="L301" s="71">
        <v>1</v>
      </c>
      <c r="M301" s="74">
        <f t="shared" si="24"/>
        <v>443988.94359444024</v>
      </c>
      <c r="N301" s="71">
        <v>1</v>
      </c>
      <c r="O301" s="65"/>
    </row>
    <row r="302" spans="1:15" s="66" customFormat="1" ht="15" x14ac:dyDescent="0.25">
      <c r="A302" s="35">
        <v>178908</v>
      </c>
      <c r="B302" s="71" t="s">
        <v>252</v>
      </c>
      <c r="C302" s="73">
        <v>793.10299999999995</v>
      </c>
      <c r="D302" s="76">
        <v>2141102281</v>
      </c>
      <c r="E302" s="73">
        <v>716.50800000000004</v>
      </c>
      <c r="F302" s="38">
        <v>530</v>
      </c>
      <c r="G302" s="48">
        <f t="shared" si="20"/>
        <v>1.496420754716981</v>
      </c>
      <c r="H302" s="71">
        <v>75</v>
      </c>
      <c r="I302" s="73">
        <f t="shared" si="21"/>
        <v>112.23155660377357</v>
      </c>
      <c r="J302" s="73">
        <f t="shared" si="22"/>
        <v>604.27644339622645</v>
      </c>
      <c r="K302" s="74">
        <f t="shared" si="23"/>
        <v>2988246.1619409691</v>
      </c>
      <c r="L302" s="71">
        <v>1</v>
      </c>
      <c r="M302" s="74">
        <f t="shared" si="24"/>
        <v>3543249.6242387374</v>
      </c>
      <c r="N302" s="71">
        <v>1</v>
      </c>
      <c r="O302" s="65"/>
    </row>
    <row r="303" spans="1:15" s="66" customFormat="1" ht="15" x14ac:dyDescent="0.25">
      <c r="A303" s="35">
        <v>123907</v>
      </c>
      <c r="B303" s="71" t="s">
        <v>170</v>
      </c>
      <c r="C303" s="73">
        <v>10817.357</v>
      </c>
      <c r="D303" s="76">
        <v>3723154483</v>
      </c>
      <c r="E303" s="73">
        <v>10902.322</v>
      </c>
      <c r="F303" s="38">
        <v>8818</v>
      </c>
      <c r="G303" s="48">
        <f t="shared" si="20"/>
        <v>1.2267358811521887</v>
      </c>
      <c r="H303" s="71">
        <v>13</v>
      </c>
      <c r="I303" s="73">
        <f t="shared" si="21"/>
        <v>15.947566454978453</v>
      </c>
      <c r="J303" s="73">
        <f t="shared" si="22"/>
        <v>10886.374433545021</v>
      </c>
      <c r="K303" s="74">
        <f t="shared" si="23"/>
        <v>341501.05665563722</v>
      </c>
      <c r="L303" s="71">
        <v>1</v>
      </c>
      <c r="M303" s="74">
        <f t="shared" si="24"/>
        <v>342001.32520957192</v>
      </c>
      <c r="N303" s="71">
        <v>1</v>
      </c>
      <c r="O303" s="65"/>
    </row>
    <row r="304" spans="1:15" s="66" customFormat="1" ht="15" x14ac:dyDescent="0.25">
      <c r="A304" s="35">
        <v>123908</v>
      </c>
      <c r="B304" s="71" t="s">
        <v>171</v>
      </c>
      <c r="C304" s="73">
        <v>5957.4589999999998</v>
      </c>
      <c r="D304" s="76">
        <v>2480801609</v>
      </c>
      <c r="E304" s="73">
        <v>6099.6170000000002</v>
      </c>
      <c r="F304" s="38">
        <v>4972</v>
      </c>
      <c r="G304" s="48">
        <f t="shared" si="20"/>
        <v>1.1982017296862428</v>
      </c>
      <c r="H304" s="71">
        <v>30</v>
      </c>
      <c r="I304" s="73">
        <f t="shared" si="21"/>
        <v>35.946051890587285</v>
      </c>
      <c r="J304" s="73">
        <f t="shared" si="22"/>
        <v>6063.6709481094131</v>
      </c>
      <c r="K304" s="74">
        <f t="shared" si="23"/>
        <v>406714.32468628767</v>
      </c>
      <c r="L304" s="71">
        <v>1</v>
      </c>
      <c r="M304" s="74">
        <f t="shared" si="24"/>
        <v>409125.36815235449</v>
      </c>
      <c r="N304" s="71">
        <v>1</v>
      </c>
      <c r="O304" s="65"/>
    </row>
    <row r="305" spans="1:15" s="66" customFormat="1" ht="15" x14ac:dyDescent="0.25">
      <c r="A305" s="35">
        <v>85902</v>
      </c>
      <c r="B305" s="71" t="s">
        <v>110</v>
      </c>
      <c r="C305" s="73">
        <v>1471.598</v>
      </c>
      <c r="D305" s="76">
        <v>512980633</v>
      </c>
      <c r="E305" s="73">
        <v>1582.375</v>
      </c>
      <c r="F305" s="38">
        <v>885</v>
      </c>
      <c r="G305" s="48">
        <f t="shared" si="20"/>
        <v>1.6628225988700565</v>
      </c>
      <c r="H305" s="71">
        <v>11</v>
      </c>
      <c r="I305" s="73">
        <f t="shared" si="21"/>
        <v>18.291048587570621</v>
      </c>
      <c r="J305" s="73">
        <f t="shared" si="22"/>
        <v>1564.0839514124293</v>
      </c>
      <c r="K305" s="74">
        <f t="shared" si="23"/>
        <v>324183.9848329252</v>
      </c>
      <c r="L305" s="71">
        <v>1</v>
      </c>
      <c r="M305" s="74">
        <f t="shared" si="24"/>
        <v>327975.12725372467</v>
      </c>
      <c r="N305" s="71">
        <v>1</v>
      </c>
      <c r="O305" s="65"/>
    </row>
    <row r="306" spans="1:15" s="66" customFormat="1" ht="15" x14ac:dyDescent="0.25">
      <c r="A306" s="35">
        <v>91913</v>
      </c>
      <c r="B306" s="71" t="s">
        <v>119</v>
      </c>
      <c r="C306" s="73">
        <v>1825.3789999999999</v>
      </c>
      <c r="D306" s="76">
        <v>745591885</v>
      </c>
      <c r="E306" s="73">
        <v>1803.4730000000002</v>
      </c>
      <c r="F306" s="38">
        <v>1422</v>
      </c>
      <c r="G306" s="48">
        <f t="shared" si="20"/>
        <v>1.2836701828410688</v>
      </c>
      <c r="H306" s="71">
        <v>104</v>
      </c>
      <c r="I306" s="73">
        <f t="shared" si="21"/>
        <v>133.50169901547116</v>
      </c>
      <c r="J306" s="73">
        <f t="shared" si="22"/>
        <v>1669.9713009845291</v>
      </c>
      <c r="K306" s="74">
        <f t="shared" si="23"/>
        <v>413420.0428839245</v>
      </c>
      <c r="L306" s="71">
        <v>1</v>
      </c>
      <c r="M306" s="74">
        <f t="shared" si="24"/>
        <v>446469.87918920367</v>
      </c>
      <c r="N306" s="71">
        <v>1</v>
      </c>
      <c r="O306" s="65"/>
    </row>
    <row r="307" spans="1:15" s="66" customFormat="1" ht="15" x14ac:dyDescent="0.25">
      <c r="A307" s="35">
        <v>28906</v>
      </c>
      <c r="B307" s="71" t="s">
        <v>27</v>
      </c>
      <c r="C307" s="73">
        <v>291.93900000000002</v>
      </c>
      <c r="D307" s="76">
        <v>137050375</v>
      </c>
      <c r="E307" s="73">
        <v>264.524</v>
      </c>
      <c r="F307" s="38">
        <v>169</v>
      </c>
      <c r="G307" s="48">
        <f t="shared" si="20"/>
        <v>1.727449704142012</v>
      </c>
      <c r="H307" s="71">
        <v>17</v>
      </c>
      <c r="I307" s="73">
        <f t="shared" si="21"/>
        <v>29.366644970414203</v>
      </c>
      <c r="J307" s="73">
        <f t="shared" si="22"/>
        <v>235.1573550295858</v>
      </c>
      <c r="K307" s="74">
        <f t="shared" si="23"/>
        <v>518101.85465212987</v>
      </c>
      <c r="L307" s="71">
        <v>1</v>
      </c>
      <c r="M307" s="74">
        <f t="shared" si="24"/>
        <v>582802.84272953018</v>
      </c>
      <c r="N307" s="71">
        <v>1</v>
      </c>
      <c r="O307" s="65"/>
    </row>
    <row r="308" spans="1:15" s="66" customFormat="1" ht="15" x14ac:dyDescent="0.25">
      <c r="A308" s="35">
        <v>169909</v>
      </c>
      <c r="B308" s="71" t="s">
        <v>236</v>
      </c>
      <c r="C308" s="73">
        <v>249.483</v>
      </c>
      <c r="D308" s="76">
        <v>124739756</v>
      </c>
      <c r="E308" s="73">
        <v>248.64700000000002</v>
      </c>
      <c r="F308" s="38">
        <v>142</v>
      </c>
      <c r="G308" s="48">
        <f t="shared" si="20"/>
        <v>1.7569225352112676</v>
      </c>
      <c r="H308" s="71">
        <v>92</v>
      </c>
      <c r="I308" s="73">
        <f t="shared" si="21"/>
        <v>161.63687323943662</v>
      </c>
      <c r="J308" s="73">
        <f t="shared" si="22"/>
        <v>87.010126760563395</v>
      </c>
      <c r="K308" s="74">
        <f t="shared" si="23"/>
        <v>501674.08414338395</v>
      </c>
      <c r="L308" s="71">
        <v>1</v>
      </c>
      <c r="M308" s="74">
        <f t="shared" si="24"/>
        <v>1433623.4257336727</v>
      </c>
      <c r="N308" s="71">
        <v>1</v>
      </c>
      <c r="O308" s="65"/>
    </row>
    <row r="309" spans="1:15" s="66" customFormat="1" ht="15" x14ac:dyDescent="0.25">
      <c r="A309" s="35">
        <v>98903</v>
      </c>
      <c r="B309" s="71" t="s">
        <v>130</v>
      </c>
      <c r="C309" s="73">
        <v>229.358</v>
      </c>
      <c r="D309" s="76">
        <v>165680261</v>
      </c>
      <c r="E309" s="73">
        <v>234.184</v>
      </c>
      <c r="F309" s="38">
        <v>118</v>
      </c>
      <c r="G309" s="48">
        <f t="shared" si="20"/>
        <v>1.9437118644067797</v>
      </c>
      <c r="H309" s="71">
        <v>83</v>
      </c>
      <c r="I309" s="73">
        <f t="shared" si="21"/>
        <v>161.32808474576271</v>
      </c>
      <c r="J309" s="73">
        <f t="shared" si="22"/>
        <v>72.855915254237289</v>
      </c>
      <c r="K309" s="74">
        <f t="shared" si="23"/>
        <v>707478.99514911347</v>
      </c>
      <c r="L309" s="71">
        <v>1</v>
      </c>
      <c r="M309" s="74">
        <f t="shared" si="24"/>
        <v>2274081.1150590009</v>
      </c>
      <c r="N309" s="71">
        <v>1</v>
      </c>
      <c r="O309" s="65"/>
    </row>
    <row r="310" spans="1:15" s="66" customFormat="1" ht="15" x14ac:dyDescent="0.25">
      <c r="A310" s="35">
        <v>43912</v>
      </c>
      <c r="B310" s="71" t="s">
        <v>387</v>
      </c>
      <c r="C310" s="73">
        <v>9088.2549999999992</v>
      </c>
      <c r="D310" s="76">
        <v>3776112796</v>
      </c>
      <c r="E310" s="73">
        <v>11114.528</v>
      </c>
      <c r="F310" s="38">
        <v>8225</v>
      </c>
      <c r="G310" s="48">
        <f t="shared" si="20"/>
        <v>1.1049550151975682</v>
      </c>
      <c r="H310" s="71">
        <v>219</v>
      </c>
      <c r="I310" s="73">
        <f t="shared" si="21"/>
        <v>241.98514832826743</v>
      </c>
      <c r="J310" s="73">
        <f t="shared" si="22"/>
        <v>10872.542851671733</v>
      </c>
      <c r="K310" s="74">
        <f t="shared" si="23"/>
        <v>339745.67305062345</v>
      </c>
      <c r="L310" s="71">
        <v>1</v>
      </c>
      <c r="M310" s="74">
        <f t="shared" si="24"/>
        <v>347307.23507053318</v>
      </c>
      <c r="N310" s="71">
        <v>1</v>
      </c>
      <c r="O310" s="65"/>
    </row>
    <row r="311" spans="1:15" s="66" customFormat="1" ht="15" x14ac:dyDescent="0.25">
      <c r="A311" s="35">
        <v>231902</v>
      </c>
      <c r="B311" s="71" t="s">
        <v>323</v>
      </c>
      <c r="C311" s="73">
        <v>474.45600000000002</v>
      </c>
      <c r="D311" s="76">
        <v>2952463443</v>
      </c>
      <c r="E311" s="73">
        <v>466.64800000000002</v>
      </c>
      <c r="F311" s="38">
        <v>269</v>
      </c>
      <c r="G311" s="48">
        <f t="shared" si="20"/>
        <v>1.7637769516728625</v>
      </c>
      <c r="H311" s="71">
        <v>15</v>
      </c>
      <c r="I311" s="73">
        <f t="shared" si="21"/>
        <v>26.456654275092937</v>
      </c>
      <c r="J311" s="73">
        <f t="shared" si="22"/>
        <v>440.19134572490708</v>
      </c>
      <c r="K311" s="74">
        <f t="shared" si="23"/>
        <v>6326960.4562753933</v>
      </c>
      <c r="L311" s="71">
        <v>1</v>
      </c>
      <c r="M311" s="74">
        <f t="shared" si="24"/>
        <v>6707227.3720826637</v>
      </c>
      <c r="N311" s="71">
        <v>1</v>
      </c>
      <c r="O311" s="65"/>
    </row>
    <row r="312" spans="1:15" s="66" customFormat="1" ht="15" x14ac:dyDescent="0.25">
      <c r="A312" s="35">
        <v>192901</v>
      </c>
      <c r="B312" s="71" t="s">
        <v>278</v>
      </c>
      <c r="C312" s="73">
        <v>1359.954</v>
      </c>
      <c r="D312" s="76">
        <v>2571154286</v>
      </c>
      <c r="E312" s="73">
        <v>1333.4550000000002</v>
      </c>
      <c r="F312" s="38">
        <v>885</v>
      </c>
      <c r="G312" s="48">
        <f t="shared" si="20"/>
        <v>1.5366711864406779</v>
      </c>
      <c r="H312" s="71">
        <v>7</v>
      </c>
      <c r="I312" s="73">
        <f t="shared" si="21"/>
        <v>10.756698305084745</v>
      </c>
      <c r="J312" s="73">
        <f t="shared" si="22"/>
        <v>1322.6983016949155</v>
      </c>
      <c r="K312" s="74">
        <f t="shared" si="23"/>
        <v>1928189.7671837443</v>
      </c>
      <c r="L312" s="71">
        <v>1</v>
      </c>
      <c r="M312" s="74">
        <f t="shared" si="24"/>
        <v>1943870.5581653079</v>
      </c>
      <c r="N312" s="71">
        <v>1</v>
      </c>
      <c r="O312" s="65"/>
    </row>
    <row r="313" spans="1:15" s="66" customFormat="1" ht="15" x14ac:dyDescent="0.25">
      <c r="A313" s="35">
        <v>196903</v>
      </c>
      <c r="B313" s="71" t="s">
        <v>282</v>
      </c>
      <c r="C313" s="73">
        <v>1175.242</v>
      </c>
      <c r="D313" s="76">
        <v>472189828</v>
      </c>
      <c r="E313" s="73">
        <v>1179.0640000000001</v>
      </c>
      <c r="F313" s="38">
        <v>737</v>
      </c>
      <c r="G313" s="48">
        <f t="shared" si="20"/>
        <v>1.594629579375848</v>
      </c>
      <c r="H313" s="71">
        <v>33</v>
      </c>
      <c r="I313" s="73">
        <f t="shared" si="21"/>
        <v>52.622776119402985</v>
      </c>
      <c r="J313" s="73">
        <f t="shared" si="22"/>
        <v>1126.4412238805971</v>
      </c>
      <c r="K313" s="74">
        <f t="shared" si="23"/>
        <v>400478.53890882933</v>
      </c>
      <c r="L313" s="71">
        <v>1</v>
      </c>
      <c r="M313" s="74">
        <f t="shared" si="24"/>
        <v>419187.27581125189</v>
      </c>
      <c r="N313" s="71">
        <v>1</v>
      </c>
      <c r="O313" s="65"/>
    </row>
    <row r="314" spans="1:15" s="66" customFormat="1" ht="15" x14ac:dyDescent="0.25">
      <c r="A314" s="35">
        <v>45903</v>
      </c>
      <c r="B314" s="71" t="s">
        <v>395</v>
      </c>
      <c r="C314" s="73">
        <v>1956.885</v>
      </c>
      <c r="D314" s="76">
        <v>759947852</v>
      </c>
      <c r="E314" s="73">
        <v>2035.335</v>
      </c>
      <c r="F314" s="38">
        <v>1316</v>
      </c>
      <c r="G314" s="48">
        <f t="shared" si="20"/>
        <v>1.4869946808510639</v>
      </c>
      <c r="H314" s="71">
        <v>91</v>
      </c>
      <c r="I314" s="73">
        <f t="shared" si="21"/>
        <v>135.31651595744682</v>
      </c>
      <c r="J314" s="73">
        <f t="shared" si="22"/>
        <v>1900.0184840425532</v>
      </c>
      <c r="K314" s="74">
        <f t="shared" si="23"/>
        <v>373377.28285515652</v>
      </c>
      <c r="L314" s="71">
        <v>1</v>
      </c>
      <c r="M314" s="74">
        <f t="shared" si="24"/>
        <v>399968.66261169495</v>
      </c>
      <c r="N314" s="71">
        <v>1</v>
      </c>
      <c r="O314" s="65"/>
    </row>
    <row r="315" spans="1:15" s="66" customFormat="1" ht="15" x14ac:dyDescent="0.25">
      <c r="A315" s="35">
        <v>93905</v>
      </c>
      <c r="B315" s="71" t="s">
        <v>126</v>
      </c>
      <c r="C315" s="73">
        <v>236.7</v>
      </c>
      <c r="D315" s="76">
        <v>131535105</v>
      </c>
      <c r="E315" s="73">
        <v>248.316</v>
      </c>
      <c r="F315" s="38">
        <v>130</v>
      </c>
      <c r="G315" s="48">
        <f t="shared" si="20"/>
        <v>1.8207692307692307</v>
      </c>
      <c r="H315" s="71">
        <v>16</v>
      </c>
      <c r="I315" s="73">
        <f t="shared" si="21"/>
        <v>29.132307692307691</v>
      </c>
      <c r="J315" s="73">
        <f t="shared" si="22"/>
        <v>219.1836923076923</v>
      </c>
      <c r="K315" s="74">
        <f t="shared" si="23"/>
        <v>529708.53670323303</v>
      </c>
      <c r="L315" s="71">
        <v>1</v>
      </c>
      <c r="M315" s="74">
        <f t="shared" si="24"/>
        <v>600113.55596359645</v>
      </c>
      <c r="N315" s="71">
        <v>1</v>
      </c>
      <c r="O315" s="65"/>
    </row>
    <row r="316" spans="1:15" s="66" customFormat="1" ht="15" x14ac:dyDescent="0.25">
      <c r="A316" s="35">
        <v>57916</v>
      </c>
      <c r="B316" s="71" t="s">
        <v>62</v>
      </c>
      <c r="C316" s="73">
        <v>47805.584000000003</v>
      </c>
      <c r="D316" s="76">
        <v>18274358695</v>
      </c>
      <c r="E316" s="73">
        <v>48790.995000000003</v>
      </c>
      <c r="F316" s="38">
        <v>38667</v>
      </c>
      <c r="G316" s="48">
        <f t="shared" si="20"/>
        <v>1.2363406522357567</v>
      </c>
      <c r="H316" s="71">
        <v>463</v>
      </c>
      <c r="I316" s="73">
        <f t="shared" si="21"/>
        <v>572.42572198515541</v>
      </c>
      <c r="J316" s="73">
        <f t="shared" si="22"/>
        <v>48218.569278014846</v>
      </c>
      <c r="K316" s="74">
        <f t="shared" si="23"/>
        <v>374543.67747573089</v>
      </c>
      <c r="L316" s="71">
        <v>1</v>
      </c>
      <c r="M316" s="74">
        <f t="shared" si="24"/>
        <v>378990.06479506131</v>
      </c>
      <c r="N316" s="71">
        <v>1</v>
      </c>
      <c r="O316" s="65"/>
    </row>
    <row r="317" spans="1:15" s="66" customFormat="1" ht="15" x14ac:dyDescent="0.25">
      <c r="A317" s="35">
        <v>161912</v>
      </c>
      <c r="B317" s="71" t="s">
        <v>224</v>
      </c>
      <c r="C317" s="73">
        <v>883.67</v>
      </c>
      <c r="D317" s="76">
        <v>692444550</v>
      </c>
      <c r="E317" s="73">
        <v>910.899</v>
      </c>
      <c r="F317" s="38">
        <v>597</v>
      </c>
      <c r="G317" s="48">
        <f t="shared" si="20"/>
        <v>1.480184254606365</v>
      </c>
      <c r="H317" s="71">
        <v>153</v>
      </c>
      <c r="I317" s="73">
        <f t="shared" si="21"/>
        <v>226.46819095477386</v>
      </c>
      <c r="J317" s="73">
        <f t="shared" si="22"/>
        <v>684.43080904522617</v>
      </c>
      <c r="K317" s="74">
        <f t="shared" si="23"/>
        <v>760177.08878810937</v>
      </c>
      <c r="L317" s="71">
        <v>1</v>
      </c>
      <c r="M317" s="74">
        <f t="shared" si="24"/>
        <v>1011708.621015984</v>
      </c>
      <c r="N317" s="71">
        <v>1</v>
      </c>
      <c r="O317" s="65"/>
    </row>
    <row r="318" spans="1:15" s="66" customFormat="1" ht="15" x14ac:dyDescent="0.25">
      <c r="A318" s="35">
        <v>41902</v>
      </c>
      <c r="B318" s="71" t="s">
        <v>36</v>
      </c>
      <c r="C318" s="73">
        <v>528.56299999999999</v>
      </c>
      <c r="D318" s="76">
        <v>206977887</v>
      </c>
      <c r="E318" s="73">
        <v>506.98100000000005</v>
      </c>
      <c r="F318" s="38">
        <v>282</v>
      </c>
      <c r="G318" s="48">
        <f t="shared" si="20"/>
        <v>1.8743368794326241</v>
      </c>
      <c r="H318" s="71">
        <v>7</v>
      </c>
      <c r="I318" s="73">
        <f t="shared" si="21"/>
        <v>13.120358156028368</v>
      </c>
      <c r="J318" s="73">
        <f t="shared" si="22"/>
        <v>493.86064184397168</v>
      </c>
      <c r="K318" s="74">
        <f t="shared" si="23"/>
        <v>408255.70780759037</v>
      </c>
      <c r="L318" s="71">
        <v>1</v>
      </c>
      <c r="M318" s="74">
        <f t="shared" si="24"/>
        <v>419101.80618400394</v>
      </c>
      <c r="N318" s="71">
        <v>1</v>
      </c>
      <c r="O318" s="65"/>
    </row>
    <row r="319" spans="1:15" s="66" customFormat="1" ht="15" x14ac:dyDescent="0.25">
      <c r="A319" s="35">
        <v>166904</v>
      </c>
      <c r="B319" s="71" t="s">
        <v>230</v>
      </c>
      <c r="C319" s="73">
        <v>2098.2080000000001</v>
      </c>
      <c r="D319" s="76">
        <v>877276031</v>
      </c>
      <c r="E319" s="73">
        <v>2142.7800000000002</v>
      </c>
      <c r="F319" s="38">
        <v>1542</v>
      </c>
      <c r="G319" s="48">
        <f t="shared" si="20"/>
        <v>1.3607055771725034</v>
      </c>
      <c r="H319" s="71">
        <v>35</v>
      </c>
      <c r="I319" s="73">
        <f t="shared" si="21"/>
        <v>47.624695201037618</v>
      </c>
      <c r="J319" s="73">
        <f t="shared" si="22"/>
        <v>2095.1553047989628</v>
      </c>
      <c r="K319" s="74">
        <f t="shared" si="23"/>
        <v>409410.21990124974</v>
      </c>
      <c r="L319" s="71">
        <v>1</v>
      </c>
      <c r="M319" s="74">
        <f t="shared" si="24"/>
        <v>418716.46888924902</v>
      </c>
      <c r="N319" s="71">
        <v>1</v>
      </c>
      <c r="O319" s="65"/>
    </row>
    <row r="320" spans="1:15" s="66" customFormat="1" ht="15" x14ac:dyDescent="0.25">
      <c r="A320" s="35">
        <v>69901</v>
      </c>
      <c r="B320" s="71" t="s">
        <v>84</v>
      </c>
      <c r="C320" s="73">
        <v>502.33300000000003</v>
      </c>
      <c r="D320" s="76">
        <v>293106741</v>
      </c>
      <c r="E320" s="73">
        <v>485.61400000000003</v>
      </c>
      <c r="F320" s="38">
        <v>259</v>
      </c>
      <c r="G320" s="48">
        <f t="shared" si="20"/>
        <v>1.9395096525096527</v>
      </c>
      <c r="H320" s="71">
        <v>9</v>
      </c>
      <c r="I320" s="73">
        <f t="shared" si="21"/>
        <v>17.455586872586874</v>
      </c>
      <c r="J320" s="73">
        <f t="shared" si="22"/>
        <v>468.15841312741316</v>
      </c>
      <c r="K320" s="74">
        <f t="shared" si="23"/>
        <v>603579.67645084369</v>
      </c>
      <c r="L320" s="71">
        <v>1</v>
      </c>
      <c r="M320" s="74">
        <f t="shared" si="24"/>
        <v>626084.53203259769</v>
      </c>
      <c r="N320" s="71">
        <v>1</v>
      </c>
      <c r="O320" s="65"/>
    </row>
    <row r="321" spans="1:15" s="66" customFormat="1" ht="15" x14ac:dyDescent="0.25">
      <c r="A321" s="35">
        <v>199901</v>
      </c>
      <c r="B321" s="71" t="s">
        <v>288</v>
      </c>
      <c r="C321" s="73">
        <v>17711.113000000001</v>
      </c>
      <c r="D321" s="76">
        <v>7014827568</v>
      </c>
      <c r="E321" s="73">
        <v>17783.462</v>
      </c>
      <c r="F321" s="38">
        <v>15295</v>
      </c>
      <c r="G321" s="48">
        <f t="shared" si="20"/>
        <v>1.1579675057208239</v>
      </c>
      <c r="H321" s="71">
        <v>227</v>
      </c>
      <c r="I321" s="73">
        <f t="shared" si="21"/>
        <v>262.85862379862704</v>
      </c>
      <c r="J321" s="73">
        <f t="shared" si="22"/>
        <v>17520.603376201372</v>
      </c>
      <c r="K321" s="74">
        <f t="shared" si="23"/>
        <v>394457.92770833935</v>
      </c>
      <c r="L321" s="71">
        <v>1</v>
      </c>
      <c r="M321" s="74">
        <f t="shared" si="24"/>
        <v>400375.91271133948</v>
      </c>
      <c r="N321" s="71">
        <v>1</v>
      </c>
      <c r="O321" s="65"/>
    </row>
    <row r="322" spans="1:15" s="66" customFormat="1" ht="15" x14ac:dyDescent="0.25">
      <c r="A322" s="35">
        <v>246909</v>
      </c>
      <c r="B322" s="71" t="s">
        <v>341</v>
      </c>
      <c r="C322" s="73">
        <v>55338.59</v>
      </c>
      <c r="D322" s="76">
        <v>27243818755</v>
      </c>
      <c r="E322" s="73">
        <v>56578.991000000002</v>
      </c>
      <c r="F322" s="38">
        <v>47653</v>
      </c>
      <c r="G322" s="48">
        <f t="shared" si="20"/>
        <v>1.1612823956519001</v>
      </c>
      <c r="H322" s="71">
        <v>462</v>
      </c>
      <c r="I322" s="73">
        <f t="shared" si="21"/>
        <v>536.51246679117787</v>
      </c>
      <c r="J322" s="73">
        <f t="shared" si="22"/>
        <v>56042.478533208821</v>
      </c>
      <c r="K322" s="74">
        <f t="shared" si="23"/>
        <v>481518.28573613125</v>
      </c>
      <c r="L322" s="71">
        <v>1</v>
      </c>
      <c r="M322" s="74">
        <f t="shared" si="24"/>
        <v>486128.01339355932</v>
      </c>
      <c r="N322" s="71">
        <v>1</v>
      </c>
      <c r="O322" s="65"/>
    </row>
    <row r="323" spans="1:15" s="66" customFormat="1" ht="15" x14ac:dyDescent="0.25">
      <c r="A323" s="35">
        <v>75908</v>
      </c>
      <c r="B323" s="71" t="s">
        <v>94</v>
      </c>
      <c r="C323" s="73">
        <v>455.29399999999998</v>
      </c>
      <c r="D323" s="76">
        <v>297828688</v>
      </c>
      <c r="E323" s="73">
        <v>441.39600000000002</v>
      </c>
      <c r="F323" s="38">
        <v>287</v>
      </c>
      <c r="G323" s="48">
        <f t="shared" si="20"/>
        <v>1.5863902439024389</v>
      </c>
      <c r="H323" s="71">
        <v>84</v>
      </c>
      <c r="I323" s="73">
        <f t="shared" si="21"/>
        <v>133.25678048780486</v>
      </c>
      <c r="J323" s="73">
        <f t="shared" si="22"/>
        <v>308.13921951219515</v>
      </c>
      <c r="K323" s="74">
        <f t="shared" si="23"/>
        <v>674742.60754515219</v>
      </c>
      <c r="L323" s="71">
        <v>1</v>
      </c>
      <c r="M323" s="74">
        <f t="shared" si="24"/>
        <v>966539.37292202725</v>
      </c>
      <c r="N323" s="71">
        <v>1</v>
      </c>
      <c r="O323" s="65"/>
    </row>
    <row r="324" spans="1:15" s="66" customFormat="1" ht="15" x14ac:dyDescent="0.25">
      <c r="A324" s="35">
        <v>139908</v>
      </c>
      <c r="B324" s="71" t="s">
        <v>411</v>
      </c>
      <c r="C324" s="73">
        <v>281.428</v>
      </c>
      <c r="D324" s="76">
        <v>111191665</v>
      </c>
      <c r="E324" s="73">
        <v>270.55099999999999</v>
      </c>
      <c r="F324" s="38">
        <v>155</v>
      </c>
      <c r="G324" s="48">
        <f t="shared" si="20"/>
        <v>1.8156645161290323</v>
      </c>
      <c r="H324" s="71">
        <v>18</v>
      </c>
      <c r="I324" s="73">
        <f t="shared" si="21"/>
        <v>32.681961290322583</v>
      </c>
      <c r="J324" s="73">
        <f t="shared" si="22"/>
        <v>237.8690387096774</v>
      </c>
      <c r="K324" s="74">
        <f t="shared" si="23"/>
        <v>410982.27321281389</v>
      </c>
      <c r="L324" s="71">
        <v>1</v>
      </c>
      <c r="M324" s="74">
        <f t="shared" si="24"/>
        <v>467449.08712441148</v>
      </c>
      <c r="N324" s="71">
        <v>1</v>
      </c>
      <c r="O324" s="65"/>
    </row>
    <row r="325" spans="1:15" s="66" customFormat="1" ht="15" x14ac:dyDescent="0.25">
      <c r="A325" s="35">
        <v>128903</v>
      </c>
      <c r="B325" s="71" t="s">
        <v>179</v>
      </c>
      <c r="C325" s="73">
        <v>481.12200000000001</v>
      </c>
      <c r="D325" s="76">
        <v>562675068</v>
      </c>
      <c r="E325" s="73">
        <v>518.57799999999997</v>
      </c>
      <c r="F325" s="38">
        <v>303</v>
      </c>
      <c r="G325" s="48">
        <f t="shared" si="20"/>
        <v>1.5878613861386139</v>
      </c>
      <c r="H325" s="71">
        <v>7</v>
      </c>
      <c r="I325" s="73">
        <f t="shared" si="21"/>
        <v>11.115029702970297</v>
      </c>
      <c r="J325" s="73">
        <f t="shared" si="22"/>
        <v>507.4629702970297</v>
      </c>
      <c r="K325" s="74">
        <f t="shared" si="23"/>
        <v>1085034.590746233</v>
      </c>
      <c r="L325" s="71">
        <v>1</v>
      </c>
      <c r="M325" s="74">
        <f t="shared" si="24"/>
        <v>1108800.2493475601</v>
      </c>
      <c r="N325" s="71">
        <v>1</v>
      </c>
      <c r="O325" s="65"/>
    </row>
    <row r="326" spans="1:15" s="66" customFormat="1" ht="15" x14ac:dyDescent="0.25">
      <c r="A326" s="35">
        <v>123913</v>
      </c>
      <c r="B326" s="71" t="s">
        <v>173</v>
      </c>
      <c r="C326" s="73">
        <v>660.77200000000005</v>
      </c>
      <c r="D326" s="76">
        <v>574587959</v>
      </c>
      <c r="E326" s="73">
        <v>751.57400000000007</v>
      </c>
      <c r="F326" s="38">
        <v>363</v>
      </c>
      <c r="G326" s="48">
        <f t="shared" si="20"/>
        <v>1.8203085399449037</v>
      </c>
      <c r="H326" s="71">
        <v>323</v>
      </c>
      <c r="I326" s="73">
        <f t="shared" si="21"/>
        <v>587.9596584022039</v>
      </c>
      <c r="J326" s="73">
        <f t="shared" si="22"/>
        <v>163.61434159779617</v>
      </c>
      <c r="K326" s="74">
        <f t="shared" si="23"/>
        <v>764512.82109279989</v>
      </c>
      <c r="L326" s="71">
        <v>1</v>
      </c>
      <c r="M326" s="74">
        <f t="shared" si="24"/>
        <v>3511843.4813769376</v>
      </c>
      <c r="N326" s="71">
        <v>1</v>
      </c>
      <c r="O326" s="65"/>
    </row>
    <row r="327" spans="1:15" s="66" customFormat="1" ht="15" x14ac:dyDescent="0.25">
      <c r="A327" s="35">
        <v>169911</v>
      </c>
      <c r="B327" s="71" t="s">
        <v>238</v>
      </c>
      <c r="C327" s="73">
        <v>391.06700000000001</v>
      </c>
      <c r="D327" s="76">
        <v>240715057</v>
      </c>
      <c r="E327" s="73">
        <v>409.94499999999999</v>
      </c>
      <c r="F327" s="38">
        <v>240</v>
      </c>
      <c r="G327" s="48">
        <f t="shared" si="20"/>
        <v>1.6294458333333333</v>
      </c>
      <c r="H327" s="71">
        <v>22</v>
      </c>
      <c r="I327" s="73">
        <f t="shared" si="21"/>
        <v>35.847808333333333</v>
      </c>
      <c r="J327" s="73">
        <f t="shared" si="22"/>
        <v>374.09719166666667</v>
      </c>
      <c r="K327" s="74">
        <f t="shared" si="23"/>
        <v>587188.66433302034</v>
      </c>
      <c r="L327" s="71">
        <v>1</v>
      </c>
      <c r="M327" s="74">
        <f t="shared" si="24"/>
        <v>643455.93167265819</v>
      </c>
      <c r="N327" s="71">
        <v>1</v>
      </c>
      <c r="O327" s="65"/>
    </row>
    <row r="328" spans="1:15" s="66" customFormat="1" ht="15" x14ac:dyDescent="0.25">
      <c r="A328" s="35">
        <v>14908</v>
      </c>
      <c r="B328" s="71" t="s">
        <v>7</v>
      </c>
      <c r="C328" s="73">
        <v>1971.4369999999999</v>
      </c>
      <c r="D328" s="76">
        <v>694491697</v>
      </c>
      <c r="E328" s="73">
        <v>2008.24</v>
      </c>
      <c r="F328" s="38">
        <v>1655</v>
      </c>
      <c r="G328" s="48">
        <f t="shared" si="20"/>
        <v>1.1912006042296073</v>
      </c>
      <c r="H328" s="71">
        <v>234</v>
      </c>
      <c r="I328" s="73">
        <f t="shared" si="21"/>
        <v>278.74094138972811</v>
      </c>
      <c r="J328" s="73">
        <f t="shared" si="22"/>
        <v>1729.499058610272</v>
      </c>
      <c r="K328" s="74">
        <f t="shared" si="23"/>
        <v>345821.06570927775</v>
      </c>
      <c r="L328" s="71">
        <v>1</v>
      </c>
      <c r="M328" s="74">
        <f t="shared" si="24"/>
        <v>401556.56260261533</v>
      </c>
      <c r="N328" s="71">
        <v>1</v>
      </c>
      <c r="O328" s="65"/>
    </row>
    <row r="329" spans="1:15" s="66" customFormat="1" ht="15" x14ac:dyDescent="0.25">
      <c r="A329" s="35">
        <v>203901</v>
      </c>
      <c r="B329" s="71" t="s">
        <v>292</v>
      </c>
      <c r="C329" s="73">
        <v>1183.992</v>
      </c>
      <c r="D329" s="76">
        <v>494268912</v>
      </c>
      <c r="E329" s="73">
        <v>1246.7809999999999</v>
      </c>
      <c r="F329" s="38">
        <v>729</v>
      </c>
      <c r="G329" s="48">
        <f t="shared" si="20"/>
        <v>1.6241316872427982</v>
      </c>
      <c r="H329" s="71">
        <v>3</v>
      </c>
      <c r="I329" s="73">
        <f t="shared" si="21"/>
        <v>4.8723950617283949</v>
      </c>
      <c r="J329" s="73">
        <f t="shared" si="22"/>
        <v>1241.9086049382715</v>
      </c>
      <c r="K329" s="74">
        <f t="shared" si="23"/>
        <v>396436.03166875336</v>
      </c>
      <c r="L329" s="71">
        <v>1</v>
      </c>
      <c r="M329" s="74">
        <f t="shared" si="24"/>
        <v>397991.37395023316</v>
      </c>
      <c r="N329" s="71">
        <v>1</v>
      </c>
      <c r="O329" s="65"/>
    </row>
    <row r="330" spans="1:15" s="66" customFormat="1" ht="15" x14ac:dyDescent="0.25">
      <c r="A330" s="35">
        <v>214902</v>
      </c>
      <c r="B330" s="71" t="s">
        <v>306</v>
      </c>
      <c r="C330" s="73">
        <v>432.87799999999999</v>
      </c>
      <c r="D330" s="76">
        <v>182502255</v>
      </c>
      <c r="E330" s="73">
        <v>421.71300000000002</v>
      </c>
      <c r="F330" s="38">
        <v>249</v>
      </c>
      <c r="G330" s="48">
        <f t="shared" si="20"/>
        <v>1.7384658634538153</v>
      </c>
      <c r="H330" s="71">
        <v>43</v>
      </c>
      <c r="I330" s="73">
        <f t="shared" si="21"/>
        <v>74.754032128514055</v>
      </c>
      <c r="J330" s="73">
        <f t="shared" si="22"/>
        <v>346.95896787148598</v>
      </c>
      <c r="K330" s="74">
        <f t="shared" si="23"/>
        <v>432764.11919955036</v>
      </c>
      <c r="L330" s="71">
        <v>1</v>
      </c>
      <c r="M330" s="74">
        <f t="shared" si="24"/>
        <v>526005.29716700979</v>
      </c>
      <c r="N330" s="71">
        <v>1</v>
      </c>
      <c r="O330" s="65"/>
    </row>
    <row r="331" spans="1:15" s="66" customFormat="1" ht="15" x14ac:dyDescent="0.25">
      <c r="A331" s="35">
        <v>105902</v>
      </c>
      <c r="B331" s="71" t="s">
        <v>145</v>
      </c>
      <c r="C331" s="73">
        <v>9752.7749999999996</v>
      </c>
      <c r="D331" s="76">
        <v>4398511925</v>
      </c>
      <c r="E331" s="73">
        <v>9594.4989999999998</v>
      </c>
      <c r="F331" s="38">
        <v>7855</v>
      </c>
      <c r="G331" s="48">
        <f t="shared" si="20"/>
        <v>1.2416008911521323</v>
      </c>
      <c r="H331" s="71">
        <v>38</v>
      </c>
      <c r="I331" s="73">
        <f t="shared" si="21"/>
        <v>47.180833863781032</v>
      </c>
      <c r="J331" s="73">
        <f t="shared" si="22"/>
        <v>9547.3181661362196</v>
      </c>
      <c r="K331" s="74">
        <f t="shared" si="23"/>
        <v>458441.02177716629</v>
      </c>
      <c r="L331" s="71">
        <v>1</v>
      </c>
      <c r="M331" s="74">
        <f t="shared" si="24"/>
        <v>460706.54067037016</v>
      </c>
      <c r="N331" s="71">
        <v>1</v>
      </c>
      <c r="O331" s="65"/>
    </row>
    <row r="332" spans="1:15" s="66" customFormat="1" ht="15" x14ac:dyDescent="0.25">
      <c r="A332" s="35">
        <v>58909</v>
      </c>
      <c r="B332" s="71" t="s">
        <v>67</v>
      </c>
      <c r="C332" s="73">
        <v>419.67599999999999</v>
      </c>
      <c r="D332" s="76">
        <v>816439995</v>
      </c>
      <c r="E332" s="73">
        <v>349.05900000000003</v>
      </c>
      <c r="F332" s="38">
        <v>249</v>
      </c>
      <c r="G332" s="48">
        <f t="shared" si="20"/>
        <v>1.68544578313253</v>
      </c>
      <c r="H332" s="71">
        <v>93</v>
      </c>
      <c r="I332" s="73">
        <f t="shared" si="21"/>
        <v>156.7464578313253</v>
      </c>
      <c r="J332" s="73">
        <f t="shared" si="22"/>
        <v>192.31254216867472</v>
      </c>
      <c r="K332" s="74">
        <f t="shared" si="23"/>
        <v>2338974.1992041459</v>
      </c>
      <c r="L332" s="71">
        <v>1</v>
      </c>
      <c r="M332" s="74">
        <f t="shared" si="24"/>
        <v>4245380.9085624358</v>
      </c>
      <c r="N332" s="71">
        <v>1</v>
      </c>
      <c r="O332" s="65"/>
    </row>
    <row r="333" spans="1:15" s="66" customFormat="1" ht="15" x14ac:dyDescent="0.25">
      <c r="A333" s="35">
        <v>182904</v>
      </c>
      <c r="B333" s="71" t="s">
        <v>260</v>
      </c>
      <c r="C333" s="73">
        <v>726.68100000000004</v>
      </c>
      <c r="D333" s="76">
        <v>276312311</v>
      </c>
      <c r="E333" s="73">
        <v>734.89600000000007</v>
      </c>
      <c r="F333" s="38">
        <v>475</v>
      </c>
      <c r="G333" s="48">
        <f t="shared" si="20"/>
        <v>1.5298547368421054</v>
      </c>
      <c r="H333" s="71">
        <v>71</v>
      </c>
      <c r="I333" s="73">
        <f t="shared" si="21"/>
        <v>108.61968631578948</v>
      </c>
      <c r="J333" s="73">
        <f t="shared" si="22"/>
        <v>626.27631368421055</v>
      </c>
      <c r="K333" s="74">
        <f t="shared" si="23"/>
        <v>375988.31807493843</v>
      </c>
      <c r="L333" s="71">
        <v>1</v>
      </c>
      <c r="M333" s="74">
        <f t="shared" si="24"/>
        <v>441198.72484803235</v>
      </c>
      <c r="N333" s="71">
        <v>1</v>
      </c>
      <c r="O333" s="65"/>
    </row>
    <row r="334" spans="1:15" s="66" customFormat="1" ht="15" x14ac:dyDescent="0.25">
      <c r="A334" s="35">
        <v>207901</v>
      </c>
      <c r="B334" s="71" t="s">
        <v>295</v>
      </c>
      <c r="C334" s="73">
        <v>952.57399999999996</v>
      </c>
      <c r="D334" s="76">
        <v>337128818</v>
      </c>
      <c r="E334" s="73">
        <v>989.11700000000008</v>
      </c>
      <c r="F334" s="38">
        <v>568</v>
      </c>
      <c r="G334" s="48">
        <f t="shared" si="20"/>
        <v>1.6770669014084507</v>
      </c>
      <c r="H334" s="71">
        <v>5</v>
      </c>
      <c r="I334" s="73">
        <f t="shared" si="21"/>
        <v>8.3853345070422538</v>
      </c>
      <c r="J334" s="73">
        <f t="shared" si="22"/>
        <v>980.73166549295786</v>
      </c>
      <c r="K334" s="74">
        <f t="shared" si="23"/>
        <v>340838.1596919272</v>
      </c>
      <c r="L334" s="71">
        <v>1</v>
      </c>
      <c r="M334" s="74">
        <f t="shared" si="24"/>
        <v>343752.35333157575</v>
      </c>
      <c r="N334" s="71">
        <v>1</v>
      </c>
      <c r="O334" s="65"/>
    </row>
    <row r="335" spans="1:15" s="66" customFormat="1" ht="15" x14ac:dyDescent="0.25">
      <c r="A335" s="35">
        <v>75903</v>
      </c>
      <c r="B335" s="71" t="s">
        <v>92</v>
      </c>
      <c r="C335" s="73">
        <v>1058.8409999999999</v>
      </c>
      <c r="D335" s="76">
        <v>417233297</v>
      </c>
      <c r="E335" s="73">
        <v>1018.7120000000001</v>
      </c>
      <c r="F335" s="38">
        <v>695</v>
      </c>
      <c r="G335" s="48">
        <f t="shared" si="20"/>
        <v>1.5235122302158273</v>
      </c>
      <c r="H335" s="71">
        <v>40</v>
      </c>
      <c r="I335" s="73">
        <f t="shared" si="21"/>
        <v>60.940489208633089</v>
      </c>
      <c r="J335" s="73">
        <f t="shared" si="22"/>
        <v>957.77151079136706</v>
      </c>
      <c r="K335" s="74">
        <f t="shared" si="23"/>
        <v>409569.43375556578</v>
      </c>
      <c r="L335" s="71">
        <v>1</v>
      </c>
      <c r="M335" s="74">
        <f t="shared" si="24"/>
        <v>435629.26261531556</v>
      </c>
      <c r="N335" s="71">
        <v>1</v>
      </c>
      <c r="O335" s="65"/>
    </row>
    <row r="336" spans="1:15" s="66" customFormat="1" ht="15" x14ac:dyDescent="0.25">
      <c r="A336" s="35">
        <v>94901</v>
      </c>
      <c r="B336" s="71" t="s">
        <v>402</v>
      </c>
      <c r="C336" s="73">
        <v>8899.3130000000001</v>
      </c>
      <c r="D336" s="76">
        <v>2878488425</v>
      </c>
      <c r="E336" s="73">
        <v>8760.7849999999999</v>
      </c>
      <c r="F336" s="38">
        <v>7461</v>
      </c>
      <c r="G336" s="48">
        <f t="shared" si="20"/>
        <v>1.1927775097171962</v>
      </c>
      <c r="H336" s="71">
        <v>60</v>
      </c>
      <c r="I336" s="73">
        <f t="shared" si="21"/>
        <v>71.566650583031773</v>
      </c>
      <c r="J336" s="73">
        <f t="shared" si="22"/>
        <v>8689.2183494169676</v>
      </c>
      <c r="K336" s="74">
        <f t="shared" si="23"/>
        <v>328565.12572788855</v>
      </c>
      <c r="L336" s="71">
        <v>1</v>
      </c>
      <c r="M336" s="74">
        <f t="shared" si="24"/>
        <v>331271.27311665978</v>
      </c>
      <c r="N336" s="71">
        <v>1</v>
      </c>
      <c r="O336" s="65"/>
    </row>
    <row r="337" spans="1:15" s="66" customFormat="1" ht="15" x14ac:dyDescent="0.25">
      <c r="A337" s="35">
        <v>83903</v>
      </c>
      <c r="B337" s="71" t="s">
        <v>103</v>
      </c>
      <c r="C337" s="73">
        <v>3511.317</v>
      </c>
      <c r="D337" s="76">
        <v>3717203982</v>
      </c>
      <c r="E337" s="73">
        <v>3738.3410000000003</v>
      </c>
      <c r="F337" s="38">
        <v>2820</v>
      </c>
      <c r="G337" s="48">
        <f t="shared" si="20"/>
        <v>1.2451478723404255</v>
      </c>
      <c r="H337" s="71">
        <v>10</v>
      </c>
      <c r="I337" s="73">
        <f t="shared" si="21"/>
        <v>12.451478723404254</v>
      </c>
      <c r="J337" s="73">
        <f t="shared" si="22"/>
        <v>3725.889521276596</v>
      </c>
      <c r="K337" s="74">
        <f t="shared" si="23"/>
        <v>994345.88283947331</v>
      </c>
      <c r="L337" s="71">
        <v>1</v>
      </c>
      <c r="M337" s="74">
        <f t="shared" si="24"/>
        <v>997668.8682723958</v>
      </c>
      <c r="N337" s="71">
        <v>1</v>
      </c>
      <c r="O337" s="65"/>
    </row>
    <row r="338" spans="1:15" s="66" customFormat="1" ht="15" x14ac:dyDescent="0.25">
      <c r="A338" s="35">
        <v>101924</v>
      </c>
      <c r="B338" s="71" t="s">
        <v>138</v>
      </c>
      <c r="C338" s="73">
        <v>10450.994000000001</v>
      </c>
      <c r="D338" s="76">
        <v>5476667046</v>
      </c>
      <c r="E338" s="73">
        <v>10824.058000000001</v>
      </c>
      <c r="F338" s="38">
        <v>8330</v>
      </c>
      <c r="G338" s="48">
        <f t="shared" si="20"/>
        <v>1.2546211284513806</v>
      </c>
      <c r="H338" s="71">
        <v>106</v>
      </c>
      <c r="I338" s="73">
        <f t="shared" si="21"/>
        <v>132.98983961584634</v>
      </c>
      <c r="J338" s="73">
        <f t="shared" si="22"/>
        <v>10691.068160384155</v>
      </c>
      <c r="K338" s="74">
        <f t="shared" si="23"/>
        <v>505971.70174069644</v>
      </c>
      <c r="L338" s="71">
        <v>1</v>
      </c>
      <c r="M338" s="74">
        <f t="shared" si="24"/>
        <v>512265.65613844246</v>
      </c>
      <c r="N338" s="71">
        <v>1</v>
      </c>
      <c r="O338" s="65"/>
    </row>
    <row r="339" spans="1:15" s="66" customFormat="1" ht="15" x14ac:dyDescent="0.25">
      <c r="A339" s="35">
        <v>143903</v>
      </c>
      <c r="B339" s="71" t="s">
        <v>197</v>
      </c>
      <c r="C339" s="73">
        <v>859.65099999999995</v>
      </c>
      <c r="D339" s="76">
        <v>739452988</v>
      </c>
      <c r="E339" s="73">
        <v>849.36099999999999</v>
      </c>
      <c r="F339" s="38">
        <v>576</v>
      </c>
      <c r="G339" s="48">
        <f t="shared" si="20"/>
        <v>1.4924496527777777</v>
      </c>
      <c r="H339" s="71">
        <v>31</v>
      </c>
      <c r="I339" s="73">
        <f t="shared" si="21"/>
        <v>46.265939236111109</v>
      </c>
      <c r="J339" s="73">
        <f t="shared" si="22"/>
        <v>803.09506076388891</v>
      </c>
      <c r="K339" s="74">
        <f t="shared" si="23"/>
        <v>870599.17749932013</v>
      </c>
      <c r="L339" s="71">
        <v>1</v>
      </c>
      <c r="M339" s="74">
        <f t="shared" si="24"/>
        <v>920753.99803436245</v>
      </c>
      <c r="N339" s="71">
        <v>1</v>
      </c>
      <c r="O339" s="65"/>
    </row>
    <row r="340" spans="1:15" s="66" customFormat="1" ht="15" x14ac:dyDescent="0.25">
      <c r="A340" s="35">
        <v>115902</v>
      </c>
      <c r="B340" s="71" t="s">
        <v>406</v>
      </c>
      <c r="C340" s="73">
        <v>291.29599999999999</v>
      </c>
      <c r="D340" s="76">
        <v>102985967</v>
      </c>
      <c r="E340" s="73">
        <v>277</v>
      </c>
      <c r="F340" s="38">
        <v>123</v>
      </c>
      <c r="G340" s="48">
        <f t="shared" si="20"/>
        <v>2.3682601626016258</v>
      </c>
      <c r="H340" s="71">
        <v>10</v>
      </c>
      <c r="I340" s="73">
        <f t="shared" si="21"/>
        <v>23.682601626016258</v>
      </c>
      <c r="J340" s="73">
        <f t="shared" si="22"/>
        <v>253.31739837398374</v>
      </c>
      <c r="K340" s="74">
        <f t="shared" si="23"/>
        <v>371790.49458483752</v>
      </c>
      <c r="L340" s="71">
        <v>1</v>
      </c>
      <c r="M340" s="74">
        <f t="shared" si="24"/>
        <v>406549.12635711359</v>
      </c>
      <c r="N340" s="71">
        <v>1</v>
      </c>
      <c r="O340" s="65"/>
    </row>
    <row r="341" spans="1:15" s="66" customFormat="1" ht="15" x14ac:dyDescent="0.25">
      <c r="A341" s="35">
        <v>23902</v>
      </c>
      <c r="B341" s="71" t="s">
        <v>379</v>
      </c>
      <c r="C341" s="73">
        <v>331.62400000000002</v>
      </c>
      <c r="D341" s="76">
        <v>154628625</v>
      </c>
      <c r="E341" s="73">
        <v>361.13900000000001</v>
      </c>
      <c r="F341" s="38">
        <v>176</v>
      </c>
      <c r="G341" s="48">
        <f t="shared" si="20"/>
        <v>1.8842272727272729</v>
      </c>
      <c r="H341" s="71">
        <v>21</v>
      </c>
      <c r="I341" s="73">
        <f t="shared" si="21"/>
        <v>39.56877272727273</v>
      </c>
      <c r="J341" s="73">
        <f t="shared" si="22"/>
        <v>321.57022727272727</v>
      </c>
      <c r="K341" s="74">
        <f t="shared" si="23"/>
        <v>428169.27831112122</v>
      </c>
      <c r="L341" s="71">
        <v>1</v>
      </c>
      <c r="M341" s="74">
        <f t="shared" si="24"/>
        <v>480854.91717135167</v>
      </c>
      <c r="N341" s="71">
        <v>1</v>
      </c>
      <c r="O341" s="65"/>
    </row>
    <row r="342" spans="1:15" s="66" customFormat="1" ht="15" x14ac:dyDescent="0.25">
      <c r="A342" s="35">
        <v>49909</v>
      </c>
      <c r="B342" s="71" t="s">
        <v>54</v>
      </c>
      <c r="C342" s="73">
        <v>127.429</v>
      </c>
      <c r="D342" s="76">
        <v>113480019</v>
      </c>
      <c r="E342" s="73">
        <v>126.42</v>
      </c>
      <c r="F342" s="38">
        <v>71</v>
      </c>
      <c r="G342" s="48">
        <f t="shared" ref="G342:G399" si="25">C342/F342</f>
        <v>1.7947746478873239</v>
      </c>
      <c r="H342" s="71">
        <v>42</v>
      </c>
      <c r="I342" s="73">
        <f t="shared" ref="I342:I399" si="26">G342*H342</f>
        <v>75.380535211267599</v>
      </c>
      <c r="J342" s="73">
        <f t="shared" ref="J342:J399" si="27">IF(E342-I342&gt;0,E342-I342,((F342-H342)*G342))</f>
        <v>51.039464788732403</v>
      </c>
      <c r="K342" s="74">
        <f t="shared" ref="K342:K399" si="28">D342/E342</f>
        <v>897642.92833412439</v>
      </c>
      <c r="L342" s="71">
        <v>1</v>
      </c>
      <c r="M342" s="74">
        <f t="shared" ref="M342:M399" si="29">D342/J342</f>
        <v>2223377.9188266904</v>
      </c>
      <c r="N342" s="71">
        <v>1</v>
      </c>
      <c r="O342" s="65"/>
    </row>
    <row r="343" spans="1:15" s="66" customFormat="1" ht="15" x14ac:dyDescent="0.25">
      <c r="A343" s="35">
        <v>249908</v>
      </c>
      <c r="B343" s="71" t="s">
        <v>349</v>
      </c>
      <c r="C343" s="73">
        <v>440.03500000000003</v>
      </c>
      <c r="D343" s="76">
        <v>373887025</v>
      </c>
      <c r="E343" s="73">
        <v>379.40800000000002</v>
      </c>
      <c r="F343" s="38">
        <v>260</v>
      </c>
      <c r="G343" s="48">
        <f t="shared" si="25"/>
        <v>1.6924423076923079</v>
      </c>
      <c r="H343" s="71">
        <v>26</v>
      </c>
      <c r="I343" s="73">
        <f t="shared" si="26"/>
        <v>44.003500000000003</v>
      </c>
      <c r="J343" s="73">
        <f t="shared" si="27"/>
        <v>335.40449999999998</v>
      </c>
      <c r="K343" s="74">
        <f t="shared" si="28"/>
        <v>985448.44863576943</v>
      </c>
      <c r="L343" s="71">
        <v>1</v>
      </c>
      <c r="M343" s="74">
        <f t="shared" si="29"/>
        <v>1114734.6711209898</v>
      </c>
      <c r="N343" s="71">
        <v>1</v>
      </c>
      <c r="O343" s="65"/>
    </row>
    <row r="344" spans="1:15" s="66" customFormat="1" ht="15" x14ac:dyDescent="0.25">
      <c r="A344" s="35">
        <v>26903</v>
      </c>
      <c r="B344" s="71" t="s">
        <v>464</v>
      </c>
      <c r="C344" s="73">
        <v>791.51800000000003</v>
      </c>
      <c r="D344" s="76">
        <v>287889446</v>
      </c>
      <c r="E344" s="73">
        <v>848.63300000000004</v>
      </c>
      <c r="F344" s="38">
        <v>505</v>
      </c>
      <c r="G344" s="48">
        <f t="shared" si="25"/>
        <v>1.5673623762376239</v>
      </c>
      <c r="H344" s="71">
        <v>38</v>
      </c>
      <c r="I344" s="73">
        <f t="shared" si="26"/>
        <v>59.559770297029708</v>
      </c>
      <c r="J344" s="73">
        <f t="shared" si="27"/>
        <v>789.07322970297037</v>
      </c>
      <c r="K344" s="74">
        <f t="shared" si="28"/>
        <v>339239.04208297341</v>
      </c>
      <c r="L344" s="71">
        <v>1</v>
      </c>
      <c r="M344" s="74">
        <f t="shared" si="29"/>
        <v>364845.0297932041</v>
      </c>
      <c r="N344" s="71">
        <v>1</v>
      </c>
      <c r="O344" s="65"/>
    </row>
    <row r="345" spans="1:15" s="66" customFormat="1" ht="15" x14ac:dyDescent="0.25">
      <c r="A345" s="35">
        <v>208902</v>
      </c>
      <c r="B345" s="71" t="s">
        <v>297</v>
      </c>
      <c r="C345" s="73">
        <v>3589.904</v>
      </c>
      <c r="D345" s="76">
        <v>2671461055</v>
      </c>
      <c r="E345" s="73">
        <v>3588.808</v>
      </c>
      <c r="F345" s="38">
        <v>2826</v>
      </c>
      <c r="G345" s="48">
        <f t="shared" si="25"/>
        <v>1.2703128096249114</v>
      </c>
      <c r="H345" s="71">
        <v>11</v>
      </c>
      <c r="I345" s="73">
        <f t="shared" si="26"/>
        <v>13.973440905874027</v>
      </c>
      <c r="J345" s="73">
        <f t="shared" si="27"/>
        <v>3574.8345590941258</v>
      </c>
      <c r="K345" s="74">
        <f t="shared" si="28"/>
        <v>744386.73091455433</v>
      </c>
      <c r="L345" s="71">
        <v>1</v>
      </c>
      <c r="M345" s="74">
        <f t="shared" si="29"/>
        <v>747296.41633456643</v>
      </c>
      <c r="N345" s="71">
        <v>1</v>
      </c>
      <c r="O345" s="65"/>
    </row>
    <row r="346" spans="1:15" s="66" customFormat="1" ht="15" x14ac:dyDescent="0.25">
      <c r="A346" s="35">
        <v>26902</v>
      </c>
      <c r="B346" s="71" t="s">
        <v>465</v>
      </c>
      <c r="C346" s="73">
        <v>712.54200000000003</v>
      </c>
      <c r="D346" s="76">
        <v>282891452</v>
      </c>
      <c r="E346" s="73">
        <v>753.87400000000002</v>
      </c>
      <c r="F346" s="38">
        <v>438</v>
      </c>
      <c r="G346" s="48">
        <f t="shared" si="25"/>
        <v>1.6268082191780822</v>
      </c>
      <c r="H346" s="71">
        <v>23</v>
      </c>
      <c r="I346" s="73">
        <f t="shared" si="26"/>
        <v>37.416589041095889</v>
      </c>
      <c r="J346" s="73">
        <f t="shared" si="27"/>
        <v>716.45741095890412</v>
      </c>
      <c r="K346" s="74">
        <f t="shared" si="28"/>
        <v>375250.30973345676</v>
      </c>
      <c r="L346" s="71">
        <v>1</v>
      </c>
      <c r="M346" s="74">
        <f t="shared" si="29"/>
        <v>394847.54805087304</v>
      </c>
      <c r="N346" s="71">
        <v>1</v>
      </c>
      <c r="O346" s="65"/>
    </row>
    <row r="347" spans="1:15" s="66" customFormat="1" ht="15" x14ac:dyDescent="0.25">
      <c r="A347" s="35">
        <v>218901</v>
      </c>
      <c r="B347" s="71" t="s">
        <v>309</v>
      </c>
      <c r="C347" s="73">
        <v>1448.386</v>
      </c>
      <c r="D347" s="76">
        <v>595889233</v>
      </c>
      <c r="E347" s="73">
        <v>1495.2190000000001</v>
      </c>
      <c r="F347" s="38">
        <v>898</v>
      </c>
      <c r="G347" s="48">
        <f t="shared" si="25"/>
        <v>1.612902004454343</v>
      </c>
      <c r="H347" s="71">
        <v>26</v>
      </c>
      <c r="I347" s="73">
        <f t="shared" si="26"/>
        <v>41.935452115812915</v>
      </c>
      <c r="J347" s="73">
        <f t="shared" si="27"/>
        <v>1453.2835478841871</v>
      </c>
      <c r="K347" s="74">
        <f t="shared" si="28"/>
        <v>398529.73577783589</v>
      </c>
      <c r="L347" s="71">
        <v>1</v>
      </c>
      <c r="M347" s="74">
        <f t="shared" si="29"/>
        <v>410029.5732842678</v>
      </c>
      <c r="N347" s="71">
        <v>1</v>
      </c>
      <c r="O347" s="65"/>
    </row>
    <row r="348" spans="1:15" s="66" customFormat="1" ht="15" x14ac:dyDescent="0.25">
      <c r="A348" s="35">
        <v>98904</v>
      </c>
      <c r="B348" s="71" t="s">
        <v>403</v>
      </c>
      <c r="C348" s="73">
        <v>1377.86</v>
      </c>
      <c r="D348" s="76">
        <v>503386304</v>
      </c>
      <c r="E348" s="73">
        <v>1449.1990000000001</v>
      </c>
      <c r="F348" s="38">
        <v>856</v>
      </c>
      <c r="G348" s="48">
        <f t="shared" si="25"/>
        <v>1.6096495327102802</v>
      </c>
      <c r="H348" s="71">
        <v>18</v>
      </c>
      <c r="I348" s="73">
        <f t="shared" si="26"/>
        <v>28.973691588785044</v>
      </c>
      <c r="J348" s="73">
        <f t="shared" si="27"/>
        <v>1420.2253084112151</v>
      </c>
      <c r="K348" s="74">
        <f t="shared" si="28"/>
        <v>347354.85188714589</v>
      </c>
      <c r="L348" s="71">
        <v>1</v>
      </c>
      <c r="M348" s="74">
        <f t="shared" si="29"/>
        <v>354441.15875045967</v>
      </c>
      <c r="N348" s="71">
        <v>1</v>
      </c>
      <c r="O348" s="65"/>
    </row>
    <row r="349" spans="1:15" s="66" customFormat="1" ht="15" x14ac:dyDescent="0.25">
      <c r="A349" s="35">
        <v>101920</v>
      </c>
      <c r="B349" s="71" t="s">
        <v>136</v>
      </c>
      <c r="C349" s="73">
        <v>43263.468000000001</v>
      </c>
      <c r="D349" s="76">
        <v>28938746268</v>
      </c>
      <c r="E349" s="73">
        <v>42430.614000000001</v>
      </c>
      <c r="F349" s="38">
        <v>34934</v>
      </c>
      <c r="G349" s="48">
        <f t="shared" si="25"/>
        <v>1.2384344191904735</v>
      </c>
      <c r="H349" s="71">
        <v>792</v>
      </c>
      <c r="I349" s="73">
        <f t="shared" si="26"/>
        <v>980.84005999885494</v>
      </c>
      <c r="J349" s="73">
        <f t="shared" si="27"/>
        <v>41449.773940001149</v>
      </c>
      <c r="K349" s="74">
        <f t="shared" si="28"/>
        <v>682025.15919284127</v>
      </c>
      <c r="L349" s="71">
        <v>1</v>
      </c>
      <c r="M349" s="74">
        <f t="shared" si="29"/>
        <v>698164.15186941787</v>
      </c>
      <c r="N349" s="71">
        <v>1</v>
      </c>
      <c r="O349" s="65"/>
    </row>
    <row r="350" spans="1:15" s="66" customFormat="1" ht="15" x14ac:dyDescent="0.25">
      <c r="A350" s="35">
        <v>79910</v>
      </c>
      <c r="B350" s="71" t="s">
        <v>97</v>
      </c>
      <c r="C350" s="73">
        <v>4424.8220000000001</v>
      </c>
      <c r="D350" s="76">
        <v>2339290170</v>
      </c>
      <c r="E350" s="73">
        <v>4510.4080000000004</v>
      </c>
      <c r="F350" s="38">
        <v>3399</v>
      </c>
      <c r="G350" s="48">
        <f t="shared" si="25"/>
        <v>1.3018011179758753</v>
      </c>
      <c r="H350" s="71">
        <v>787</v>
      </c>
      <c r="I350" s="73">
        <f t="shared" si="26"/>
        <v>1024.5174798470139</v>
      </c>
      <c r="J350" s="73">
        <f t="shared" si="27"/>
        <v>3485.8905201529865</v>
      </c>
      <c r="K350" s="74">
        <f t="shared" si="28"/>
        <v>518642.69706864649</v>
      </c>
      <c r="L350" s="71">
        <v>1</v>
      </c>
      <c r="M350" s="74">
        <f t="shared" si="29"/>
        <v>671073.90678962995</v>
      </c>
      <c r="N350" s="71">
        <v>1</v>
      </c>
      <c r="O350" s="65"/>
    </row>
    <row r="351" spans="1:15" s="66" customFormat="1" ht="15" x14ac:dyDescent="0.25">
      <c r="A351" s="35">
        <v>156902</v>
      </c>
      <c r="B351" s="71" t="s">
        <v>217</v>
      </c>
      <c r="C351" s="73">
        <v>1542.3979999999999</v>
      </c>
      <c r="D351" s="76">
        <v>2217187644</v>
      </c>
      <c r="E351" s="73">
        <v>1519.306</v>
      </c>
      <c r="F351" s="38">
        <v>996</v>
      </c>
      <c r="G351" s="48">
        <f t="shared" si="25"/>
        <v>1.5485923694779116</v>
      </c>
      <c r="H351" s="71">
        <v>7</v>
      </c>
      <c r="I351" s="73">
        <f t="shared" si="26"/>
        <v>10.84014658634538</v>
      </c>
      <c r="J351" s="73">
        <f t="shared" si="27"/>
        <v>1508.4658534136547</v>
      </c>
      <c r="K351" s="74">
        <f t="shared" si="28"/>
        <v>1459342.3865896666</v>
      </c>
      <c r="L351" s="71">
        <v>1</v>
      </c>
      <c r="M351" s="74">
        <f t="shared" si="29"/>
        <v>1469829.5218168243</v>
      </c>
      <c r="N351" s="71">
        <v>1</v>
      </c>
      <c r="O351" s="65"/>
    </row>
    <row r="352" spans="1:15" s="66" customFormat="1" ht="15" x14ac:dyDescent="0.25">
      <c r="A352" s="35">
        <v>216901</v>
      </c>
      <c r="B352" s="71" t="s">
        <v>307</v>
      </c>
      <c r="C352" s="73">
        <v>588.43700000000001</v>
      </c>
      <c r="D352" s="76">
        <v>475581314</v>
      </c>
      <c r="E352" s="73">
        <v>571.09100000000001</v>
      </c>
      <c r="F352" s="38">
        <v>329</v>
      </c>
      <c r="G352" s="48">
        <f t="shared" si="25"/>
        <v>1.7885623100303951</v>
      </c>
      <c r="H352" s="71">
        <v>17</v>
      </c>
      <c r="I352" s="73">
        <f t="shared" si="26"/>
        <v>30.405559270516719</v>
      </c>
      <c r="J352" s="73">
        <f t="shared" si="27"/>
        <v>540.68544072948328</v>
      </c>
      <c r="K352" s="74">
        <f t="shared" si="28"/>
        <v>832759.25202813558</v>
      </c>
      <c r="L352" s="71">
        <v>1</v>
      </c>
      <c r="M352" s="74">
        <f t="shared" si="29"/>
        <v>879589.64339478803</v>
      </c>
      <c r="N352" s="71">
        <v>1</v>
      </c>
      <c r="O352" s="65"/>
    </row>
    <row r="353" spans="1:15" s="66" customFormat="1" ht="15" x14ac:dyDescent="0.25">
      <c r="A353" s="35">
        <v>211902</v>
      </c>
      <c r="B353" s="71" t="s">
        <v>303</v>
      </c>
      <c r="C353" s="73">
        <v>1009.588</v>
      </c>
      <c r="D353" s="76">
        <v>470492794</v>
      </c>
      <c r="E353" s="73">
        <v>999.57100000000003</v>
      </c>
      <c r="F353" s="38">
        <v>567</v>
      </c>
      <c r="G353" s="48">
        <f t="shared" si="25"/>
        <v>1.7805784832451499</v>
      </c>
      <c r="H353" s="71">
        <v>2</v>
      </c>
      <c r="I353" s="73">
        <f t="shared" si="26"/>
        <v>3.5611569664902998</v>
      </c>
      <c r="J353" s="73">
        <f t="shared" si="27"/>
        <v>996.0098430335097</v>
      </c>
      <c r="K353" s="74">
        <f t="shared" si="28"/>
        <v>470694.72203575331</v>
      </c>
      <c r="L353" s="71">
        <v>1</v>
      </c>
      <c r="M353" s="74">
        <f t="shared" si="29"/>
        <v>472377.65499087621</v>
      </c>
      <c r="N353" s="71">
        <v>1</v>
      </c>
      <c r="O353" s="65"/>
    </row>
    <row r="354" spans="1:15" s="66" customFormat="1" ht="15" x14ac:dyDescent="0.25">
      <c r="A354" s="35">
        <v>140908</v>
      </c>
      <c r="B354" s="71" t="s">
        <v>193</v>
      </c>
      <c r="C354" s="73">
        <v>818.53599999999994</v>
      </c>
      <c r="D354" s="76">
        <v>406325742</v>
      </c>
      <c r="E354" s="73">
        <v>788.60900000000004</v>
      </c>
      <c r="F354" s="38">
        <v>455</v>
      </c>
      <c r="G354" s="48">
        <f t="shared" si="25"/>
        <v>1.7989802197802196</v>
      </c>
      <c r="H354" s="71">
        <v>116</v>
      </c>
      <c r="I354" s="73">
        <f t="shared" si="26"/>
        <v>208.68170549450548</v>
      </c>
      <c r="J354" s="73">
        <f t="shared" si="27"/>
        <v>579.9272945054945</v>
      </c>
      <c r="K354" s="74">
        <f t="shared" si="28"/>
        <v>515243.60234285938</v>
      </c>
      <c r="L354" s="71">
        <v>1</v>
      </c>
      <c r="M354" s="74">
        <f t="shared" si="29"/>
        <v>700649.45356033812</v>
      </c>
      <c r="N354" s="71">
        <v>1</v>
      </c>
      <c r="O354" s="65"/>
    </row>
    <row r="355" spans="1:15" s="66" customFormat="1" ht="15" x14ac:dyDescent="0.25">
      <c r="A355" s="35">
        <v>110907</v>
      </c>
      <c r="B355" s="71" t="s">
        <v>152</v>
      </c>
      <c r="C355" s="73">
        <v>864.23199999999997</v>
      </c>
      <c r="D355" s="76">
        <v>1076979217</v>
      </c>
      <c r="E355" s="73">
        <v>876.11900000000003</v>
      </c>
      <c r="F355" s="38">
        <v>608</v>
      </c>
      <c r="G355" s="48">
        <f t="shared" si="25"/>
        <v>1.4214342105263158</v>
      </c>
      <c r="H355" s="71">
        <v>194</v>
      </c>
      <c r="I355" s="73">
        <f t="shared" si="26"/>
        <v>275.75823684210525</v>
      </c>
      <c r="J355" s="73">
        <f t="shared" si="27"/>
        <v>600.36076315789478</v>
      </c>
      <c r="K355" s="74">
        <f t="shared" si="28"/>
        <v>1229261.3412104975</v>
      </c>
      <c r="L355" s="71">
        <v>1</v>
      </c>
      <c r="M355" s="74">
        <f t="shared" si="29"/>
        <v>1793886.747919858</v>
      </c>
      <c r="N355" s="71">
        <v>1</v>
      </c>
      <c r="O355" s="65"/>
    </row>
    <row r="356" spans="1:15" s="66" customFormat="1" ht="15" x14ac:dyDescent="0.25">
      <c r="A356" s="35">
        <v>57919</v>
      </c>
      <c r="B356" s="71" t="s">
        <v>63</v>
      </c>
      <c r="C356" s="73">
        <v>2039.5409999999999</v>
      </c>
      <c r="D356" s="76">
        <v>943334808</v>
      </c>
      <c r="E356" s="73">
        <v>2083.598</v>
      </c>
      <c r="F356" s="38">
        <v>1619</v>
      </c>
      <c r="G356" s="48">
        <f t="shared" si="25"/>
        <v>1.2597535515750462</v>
      </c>
      <c r="H356" s="71">
        <v>110</v>
      </c>
      <c r="I356" s="73">
        <f t="shared" si="26"/>
        <v>138.57289067325507</v>
      </c>
      <c r="J356" s="73">
        <f t="shared" si="27"/>
        <v>1945.0251093267448</v>
      </c>
      <c r="K356" s="74">
        <f t="shared" si="28"/>
        <v>452743.19134497154</v>
      </c>
      <c r="L356" s="71">
        <v>1</v>
      </c>
      <c r="M356" s="74">
        <f t="shared" si="29"/>
        <v>484998.7814946656</v>
      </c>
      <c r="N356" s="71">
        <v>1</v>
      </c>
      <c r="O356" s="65"/>
    </row>
    <row r="357" spans="1:15" s="66" customFormat="1" ht="15" x14ac:dyDescent="0.25">
      <c r="A357" s="35">
        <v>171902</v>
      </c>
      <c r="B357" s="71" t="s">
        <v>242</v>
      </c>
      <c r="C357" s="73">
        <v>840.99199999999996</v>
      </c>
      <c r="D357" s="76">
        <v>343442851</v>
      </c>
      <c r="E357" s="73">
        <v>795.71800000000007</v>
      </c>
      <c r="F357" s="38">
        <v>545</v>
      </c>
      <c r="G357" s="48">
        <f t="shared" si="25"/>
        <v>1.5431045871559632</v>
      </c>
      <c r="H357" s="71">
        <v>58</v>
      </c>
      <c r="I357" s="73">
        <f t="shared" si="26"/>
        <v>89.500066055045863</v>
      </c>
      <c r="J357" s="73">
        <f t="shared" si="27"/>
        <v>706.21793394495421</v>
      </c>
      <c r="K357" s="74">
        <f t="shared" si="28"/>
        <v>431613.77648865548</v>
      </c>
      <c r="L357" s="71">
        <v>1</v>
      </c>
      <c r="M357" s="74">
        <f t="shared" si="29"/>
        <v>486312.84266815218</v>
      </c>
      <c r="N357" s="71">
        <v>1</v>
      </c>
      <c r="O357" s="65"/>
    </row>
    <row r="358" spans="1:15" s="66" customFormat="1" ht="15" x14ac:dyDescent="0.25">
      <c r="A358" s="35">
        <v>20906</v>
      </c>
      <c r="B358" s="71" t="s">
        <v>20</v>
      </c>
      <c r="C358" s="73">
        <v>2699.1950000000002</v>
      </c>
      <c r="D358" s="76">
        <v>1846818546</v>
      </c>
      <c r="E358" s="73">
        <v>2430.44</v>
      </c>
      <c r="F358" s="38">
        <v>2039</v>
      </c>
      <c r="G358" s="48">
        <f t="shared" si="25"/>
        <v>1.3237837175085827</v>
      </c>
      <c r="H358" s="71">
        <v>196</v>
      </c>
      <c r="I358" s="73">
        <f t="shared" si="26"/>
        <v>259.46160863168222</v>
      </c>
      <c r="J358" s="73">
        <f t="shared" si="27"/>
        <v>2170.9783913683177</v>
      </c>
      <c r="K358" s="74">
        <f t="shared" si="28"/>
        <v>759870.0424614473</v>
      </c>
      <c r="L358" s="71">
        <v>1</v>
      </c>
      <c r="M358" s="74">
        <f t="shared" si="29"/>
        <v>850684.90471523895</v>
      </c>
      <c r="N358" s="71">
        <v>1</v>
      </c>
      <c r="O358" s="65"/>
    </row>
    <row r="359" spans="1:15" s="66" customFormat="1" ht="15" x14ac:dyDescent="0.25">
      <c r="A359" s="35">
        <v>201910</v>
      </c>
      <c r="B359" s="71" t="s">
        <v>291</v>
      </c>
      <c r="C359" s="73">
        <v>2150.5990000000002</v>
      </c>
      <c r="D359" s="76">
        <v>1237794530</v>
      </c>
      <c r="E359" s="73">
        <v>2424.3030000000003</v>
      </c>
      <c r="F359" s="38">
        <v>1685</v>
      </c>
      <c r="G359" s="48">
        <f t="shared" si="25"/>
        <v>1.276319881305638</v>
      </c>
      <c r="H359" s="71">
        <v>406</v>
      </c>
      <c r="I359" s="73">
        <f t="shared" si="26"/>
        <v>518.185871810089</v>
      </c>
      <c r="J359" s="73">
        <f t="shared" si="27"/>
        <v>1906.1171281899115</v>
      </c>
      <c r="K359" s="74">
        <f t="shared" si="28"/>
        <v>510577.48557007924</v>
      </c>
      <c r="L359" s="71">
        <v>1</v>
      </c>
      <c r="M359" s="74">
        <f t="shared" si="29"/>
        <v>649380.09930976038</v>
      </c>
      <c r="N359" s="71">
        <v>1</v>
      </c>
      <c r="O359" s="65"/>
    </row>
    <row r="360" spans="1:15" s="66" customFormat="1" ht="15" x14ac:dyDescent="0.25">
      <c r="A360" s="35">
        <v>81904</v>
      </c>
      <c r="B360" s="71" t="s">
        <v>100</v>
      </c>
      <c r="C360" s="73">
        <v>1645.683</v>
      </c>
      <c r="D360" s="76">
        <v>922976268</v>
      </c>
      <c r="E360" s="73">
        <v>1708.357</v>
      </c>
      <c r="F360" s="38">
        <v>1264</v>
      </c>
      <c r="G360" s="48">
        <f t="shared" si="25"/>
        <v>1.3019643987341771</v>
      </c>
      <c r="H360" s="71">
        <v>97</v>
      </c>
      <c r="I360" s="73">
        <f t="shared" si="26"/>
        <v>126.29054667721518</v>
      </c>
      <c r="J360" s="73">
        <f t="shared" si="27"/>
        <v>1582.0664533227848</v>
      </c>
      <c r="K360" s="74">
        <f t="shared" si="28"/>
        <v>540271.30629019579</v>
      </c>
      <c r="L360" s="71">
        <v>1</v>
      </c>
      <c r="M360" s="74">
        <f t="shared" si="29"/>
        <v>583399.17774091603</v>
      </c>
      <c r="N360" s="71">
        <v>1</v>
      </c>
      <c r="O360" s="65"/>
    </row>
    <row r="361" spans="1:15" s="66" customFormat="1" ht="15" x14ac:dyDescent="0.25">
      <c r="A361" s="35">
        <v>222901</v>
      </c>
      <c r="B361" s="71" t="s">
        <v>313</v>
      </c>
      <c r="C361" s="73">
        <v>277.18</v>
      </c>
      <c r="D361" s="76">
        <v>326622847</v>
      </c>
      <c r="E361" s="73">
        <v>258.37799999999999</v>
      </c>
      <c r="F361" s="38">
        <v>153</v>
      </c>
      <c r="G361" s="48">
        <f t="shared" si="25"/>
        <v>1.8116339869281046</v>
      </c>
      <c r="H361" s="71">
        <v>0</v>
      </c>
      <c r="I361" s="73">
        <f t="shared" si="26"/>
        <v>0</v>
      </c>
      <c r="J361" s="73">
        <f t="shared" si="27"/>
        <v>258.37799999999999</v>
      </c>
      <c r="K361" s="74">
        <f t="shared" si="28"/>
        <v>1264127.9327187301</v>
      </c>
      <c r="L361" s="71">
        <v>1</v>
      </c>
      <c r="M361" s="74">
        <f t="shared" si="29"/>
        <v>1264127.9327187301</v>
      </c>
      <c r="N361" s="71">
        <v>1</v>
      </c>
      <c r="O361" s="65"/>
    </row>
    <row r="362" spans="1:15" s="66" customFormat="1" ht="15" x14ac:dyDescent="0.25">
      <c r="A362" s="35">
        <v>84906</v>
      </c>
      <c r="B362" s="71" t="s">
        <v>107</v>
      </c>
      <c r="C362" s="73">
        <v>7916.1139999999996</v>
      </c>
      <c r="D362" s="76">
        <v>5443899981</v>
      </c>
      <c r="E362" s="73">
        <v>7760.5420000000004</v>
      </c>
      <c r="F362" s="38">
        <v>6356</v>
      </c>
      <c r="G362" s="48">
        <f t="shared" si="25"/>
        <v>1.2454553178099432</v>
      </c>
      <c r="H362" s="71">
        <v>331</v>
      </c>
      <c r="I362" s="73">
        <f t="shared" si="26"/>
        <v>412.24571019509119</v>
      </c>
      <c r="J362" s="73">
        <f t="shared" si="27"/>
        <v>7348.2962898049091</v>
      </c>
      <c r="K362" s="74">
        <f t="shared" si="28"/>
        <v>701484.50726766244</v>
      </c>
      <c r="L362" s="71">
        <v>1</v>
      </c>
      <c r="M362" s="74">
        <f t="shared" si="29"/>
        <v>740838.38842384657</v>
      </c>
      <c r="N362" s="71">
        <v>1</v>
      </c>
      <c r="O362" s="65"/>
    </row>
    <row r="363" spans="1:15" s="66" customFormat="1" ht="15" x14ac:dyDescent="0.25">
      <c r="A363" s="35">
        <v>211901</v>
      </c>
      <c r="B363" s="71" t="s">
        <v>302</v>
      </c>
      <c r="C363" s="73">
        <v>237.56100000000001</v>
      </c>
      <c r="D363" s="76">
        <v>118525362</v>
      </c>
      <c r="E363" s="73">
        <v>233.78100000000001</v>
      </c>
      <c r="F363" s="38">
        <v>98</v>
      </c>
      <c r="G363" s="48">
        <f t="shared" si="25"/>
        <v>2.4240918367346938</v>
      </c>
      <c r="H363" s="71">
        <v>0</v>
      </c>
      <c r="I363" s="73">
        <f t="shared" si="26"/>
        <v>0</v>
      </c>
      <c r="J363" s="73">
        <f t="shared" si="27"/>
        <v>233.78100000000001</v>
      </c>
      <c r="K363" s="74">
        <f t="shared" si="28"/>
        <v>506993.13460033108</v>
      </c>
      <c r="L363" s="71">
        <v>1</v>
      </c>
      <c r="M363" s="74">
        <f t="shared" si="29"/>
        <v>506993.13460033108</v>
      </c>
      <c r="N363" s="71">
        <v>1</v>
      </c>
      <c r="O363" s="65"/>
    </row>
    <row r="364" spans="1:15" s="66" customFormat="1" ht="15" x14ac:dyDescent="0.25">
      <c r="A364" s="35">
        <v>56902</v>
      </c>
      <c r="B364" s="71" t="s">
        <v>58</v>
      </c>
      <c r="C364" s="73">
        <v>321.69099999999997</v>
      </c>
      <c r="D364" s="76">
        <v>141367418</v>
      </c>
      <c r="E364" s="73">
        <v>302.68</v>
      </c>
      <c r="F364" s="38">
        <v>172</v>
      </c>
      <c r="G364" s="48">
        <f t="shared" si="25"/>
        <v>1.8702965116279069</v>
      </c>
      <c r="H364" s="71">
        <v>25</v>
      </c>
      <c r="I364" s="73">
        <f t="shared" si="26"/>
        <v>46.757412790697671</v>
      </c>
      <c r="J364" s="73">
        <f t="shared" si="27"/>
        <v>255.92258720930232</v>
      </c>
      <c r="K364" s="74">
        <f t="shared" si="28"/>
        <v>467052.39196511166</v>
      </c>
      <c r="L364" s="71">
        <v>1</v>
      </c>
      <c r="M364" s="74">
        <f t="shared" si="29"/>
        <v>552383.51386462362</v>
      </c>
      <c r="N364" s="71">
        <v>1</v>
      </c>
      <c r="O364" s="65"/>
    </row>
    <row r="365" spans="1:15" s="66" customFormat="1" ht="15" x14ac:dyDescent="0.25">
      <c r="A365" s="35">
        <v>149902</v>
      </c>
      <c r="B365" s="71" t="s">
        <v>214</v>
      </c>
      <c r="C365" s="73">
        <v>1158.116</v>
      </c>
      <c r="D365" s="76">
        <v>2342044712</v>
      </c>
      <c r="E365" s="73">
        <v>1165.672</v>
      </c>
      <c r="F365" s="38">
        <v>682</v>
      </c>
      <c r="G365" s="48">
        <f t="shared" si="25"/>
        <v>1.698117302052786</v>
      </c>
      <c r="H365" s="71">
        <v>53</v>
      </c>
      <c r="I365" s="73">
        <f t="shared" si="26"/>
        <v>90.000217008797662</v>
      </c>
      <c r="J365" s="73">
        <f t="shared" si="27"/>
        <v>1075.6717829912025</v>
      </c>
      <c r="K365" s="74">
        <f t="shared" si="28"/>
        <v>2009179.8653480567</v>
      </c>
      <c r="L365" s="71">
        <v>1</v>
      </c>
      <c r="M365" s="74">
        <f t="shared" si="29"/>
        <v>2177285.6265572924</v>
      </c>
      <c r="N365" s="71">
        <v>1</v>
      </c>
      <c r="O365" s="65"/>
    </row>
    <row r="366" spans="1:15" s="66" customFormat="1" ht="15" x14ac:dyDescent="0.25">
      <c r="A366" s="35">
        <v>72901</v>
      </c>
      <c r="B366" s="71" t="s">
        <v>86</v>
      </c>
      <c r="C366" s="73">
        <v>143.32900000000001</v>
      </c>
      <c r="D366" s="76">
        <v>48452816</v>
      </c>
      <c r="E366" s="73">
        <v>130.762</v>
      </c>
      <c r="F366" s="38">
        <v>94</v>
      </c>
      <c r="G366" s="48">
        <f t="shared" si="25"/>
        <v>1.5247765957446808</v>
      </c>
      <c r="H366" s="71">
        <v>46</v>
      </c>
      <c r="I366" s="73">
        <f t="shared" si="26"/>
        <v>70.139723404255321</v>
      </c>
      <c r="J366" s="73">
        <f t="shared" si="27"/>
        <v>60.62227659574468</v>
      </c>
      <c r="K366" s="74">
        <f t="shared" si="28"/>
        <v>370542.02291185514</v>
      </c>
      <c r="L366" s="71">
        <v>1</v>
      </c>
      <c r="M366" s="74">
        <f t="shared" si="29"/>
        <v>799257.61157246109</v>
      </c>
      <c r="N366" s="71">
        <v>1</v>
      </c>
      <c r="O366" s="65"/>
    </row>
    <row r="367" spans="1:15" s="66" customFormat="1" ht="15" x14ac:dyDescent="0.25">
      <c r="A367" s="35">
        <v>224901</v>
      </c>
      <c r="B367" s="71" t="s">
        <v>315</v>
      </c>
      <c r="C367" s="73">
        <v>308.68</v>
      </c>
      <c r="D367" s="76">
        <v>161888075</v>
      </c>
      <c r="E367" s="73">
        <v>340.21100000000001</v>
      </c>
      <c r="F367" s="38">
        <v>160</v>
      </c>
      <c r="G367" s="48">
        <f t="shared" si="25"/>
        <v>1.9292500000000001</v>
      </c>
      <c r="H367" s="71">
        <v>8</v>
      </c>
      <c r="I367" s="73">
        <f t="shared" si="26"/>
        <v>15.434000000000001</v>
      </c>
      <c r="J367" s="73">
        <f t="shared" si="27"/>
        <v>324.77699999999999</v>
      </c>
      <c r="K367" s="74">
        <f t="shared" si="28"/>
        <v>475846.09257196268</v>
      </c>
      <c r="L367" s="71">
        <v>1</v>
      </c>
      <c r="M367" s="74">
        <f t="shared" si="29"/>
        <v>498459.17352521885</v>
      </c>
      <c r="N367" s="71">
        <v>1</v>
      </c>
      <c r="O367" s="65"/>
    </row>
    <row r="368" spans="1:15" s="66" customFormat="1" ht="15" x14ac:dyDescent="0.25">
      <c r="A368" s="35">
        <v>158902</v>
      </c>
      <c r="B368" s="71" t="s">
        <v>219</v>
      </c>
      <c r="C368" s="73">
        <v>1418.674</v>
      </c>
      <c r="D368" s="76">
        <v>1024358211</v>
      </c>
      <c r="E368" s="73">
        <v>1269.6850000000002</v>
      </c>
      <c r="F368" s="38">
        <v>881</v>
      </c>
      <c r="G368" s="48">
        <f t="shared" si="25"/>
        <v>1.610299659477866</v>
      </c>
      <c r="H368" s="71">
        <v>100</v>
      </c>
      <c r="I368" s="73">
        <f t="shared" si="26"/>
        <v>161.02996594778659</v>
      </c>
      <c r="J368" s="73">
        <f t="shared" si="27"/>
        <v>1108.6550340522135</v>
      </c>
      <c r="K368" s="74">
        <f t="shared" si="28"/>
        <v>806781.37569554639</v>
      </c>
      <c r="L368" s="71">
        <v>1</v>
      </c>
      <c r="M368" s="74">
        <f t="shared" si="29"/>
        <v>923964.78574214142</v>
      </c>
      <c r="N368" s="71">
        <v>1</v>
      </c>
      <c r="O368" s="65"/>
    </row>
    <row r="369" spans="1:15" s="66" customFormat="1" ht="15" x14ac:dyDescent="0.25">
      <c r="A369" s="35">
        <v>101921</v>
      </c>
      <c r="B369" s="71" t="s">
        <v>137</v>
      </c>
      <c r="C369" s="73">
        <v>16175.24</v>
      </c>
      <c r="D369" s="76">
        <v>8977875186</v>
      </c>
      <c r="E369" s="73">
        <v>16706.474999999999</v>
      </c>
      <c r="F369" s="38">
        <v>14070</v>
      </c>
      <c r="G369" s="48">
        <f t="shared" si="25"/>
        <v>1.1496261549395879</v>
      </c>
      <c r="H369" s="71">
        <v>357</v>
      </c>
      <c r="I369" s="73">
        <f t="shared" si="26"/>
        <v>410.41653731343285</v>
      </c>
      <c r="J369" s="73">
        <f t="shared" si="27"/>
        <v>16296.058462686566</v>
      </c>
      <c r="K369" s="74">
        <f t="shared" si="28"/>
        <v>537388.95763468964</v>
      </c>
      <c r="L369" s="71">
        <v>1</v>
      </c>
      <c r="M369" s="74">
        <f t="shared" si="29"/>
        <v>550923.10858830274</v>
      </c>
      <c r="N369" s="71">
        <v>1</v>
      </c>
      <c r="O369" s="65"/>
    </row>
    <row r="370" spans="1:15" s="66" customFormat="1" ht="15" x14ac:dyDescent="0.25">
      <c r="A370" s="35">
        <v>221905</v>
      </c>
      <c r="B370" s="71" t="s">
        <v>312</v>
      </c>
      <c r="C370" s="73">
        <v>330.928</v>
      </c>
      <c r="D370" s="76">
        <v>137845524</v>
      </c>
      <c r="E370" s="73">
        <v>249.30600000000001</v>
      </c>
      <c r="F370" s="38">
        <v>213</v>
      </c>
      <c r="G370" s="48">
        <f t="shared" si="25"/>
        <v>1.5536525821596243</v>
      </c>
      <c r="H370" s="71">
        <v>112</v>
      </c>
      <c r="I370" s="73">
        <f t="shared" si="26"/>
        <v>174.00908920187791</v>
      </c>
      <c r="J370" s="73">
        <f t="shared" si="27"/>
        <v>75.296910798122099</v>
      </c>
      <c r="K370" s="74">
        <f t="shared" si="28"/>
        <v>552916.9935741619</v>
      </c>
      <c r="L370" s="71">
        <v>1</v>
      </c>
      <c r="M370" s="74">
        <f t="shared" si="29"/>
        <v>1830692.9532551004</v>
      </c>
      <c r="N370" s="71">
        <v>1</v>
      </c>
      <c r="O370" s="65"/>
    </row>
    <row r="371" spans="1:15" s="66" customFormat="1" ht="15" x14ac:dyDescent="0.25">
      <c r="A371" s="35">
        <v>178912</v>
      </c>
      <c r="B371" s="71" t="s">
        <v>253</v>
      </c>
      <c r="C371" s="73">
        <v>4852.1019999999999</v>
      </c>
      <c r="D371" s="76">
        <v>2443069115</v>
      </c>
      <c r="E371" s="73">
        <v>5135.4000000000005</v>
      </c>
      <c r="F371" s="38">
        <v>3841</v>
      </c>
      <c r="G371" s="48">
        <f t="shared" si="25"/>
        <v>1.2632392606092162</v>
      </c>
      <c r="H371" s="71">
        <v>896</v>
      </c>
      <c r="I371" s="73">
        <f t="shared" si="26"/>
        <v>1131.8623775058577</v>
      </c>
      <c r="J371" s="73">
        <f t="shared" si="27"/>
        <v>4003.5376224941429</v>
      </c>
      <c r="K371" s="74">
        <f t="shared" si="28"/>
        <v>475731.0267944074</v>
      </c>
      <c r="L371" s="71">
        <v>1</v>
      </c>
      <c r="M371" s="74">
        <f t="shared" si="29"/>
        <v>610227.59003773401</v>
      </c>
      <c r="N371" s="71">
        <v>1</v>
      </c>
      <c r="O371" s="65"/>
    </row>
    <row r="372" spans="1:15" s="66" customFormat="1" ht="15" x14ac:dyDescent="0.25">
      <c r="A372" s="35">
        <v>212905</v>
      </c>
      <c r="B372" s="71" t="s">
        <v>304</v>
      </c>
      <c r="C372" s="73">
        <v>22263.632000000001</v>
      </c>
      <c r="D372" s="76">
        <v>7843721058</v>
      </c>
      <c r="E372" s="73">
        <v>22260.249</v>
      </c>
      <c r="F372" s="38">
        <v>18136</v>
      </c>
      <c r="G372" s="48">
        <f t="shared" si="25"/>
        <v>1.2275932951036612</v>
      </c>
      <c r="H372" s="71">
        <v>144</v>
      </c>
      <c r="I372" s="73">
        <f t="shared" si="26"/>
        <v>176.77343449492722</v>
      </c>
      <c r="J372" s="73">
        <f t="shared" si="27"/>
        <v>22083.475565505072</v>
      </c>
      <c r="K372" s="74">
        <f t="shared" si="28"/>
        <v>352364.4797504287</v>
      </c>
      <c r="L372" s="71">
        <v>1</v>
      </c>
      <c r="M372" s="74">
        <f t="shared" si="29"/>
        <v>355185.08102284785</v>
      </c>
      <c r="N372" s="71">
        <v>1</v>
      </c>
      <c r="O372" s="65"/>
    </row>
    <row r="373" spans="1:15" s="66" customFormat="1" ht="15" x14ac:dyDescent="0.25">
      <c r="A373" s="35">
        <v>232904</v>
      </c>
      <c r="B373" s="71" t="s">
        <v>324</v>
      </c>
      <c r="C373" s="73">
        <v>365.036</v>
      </c>
      <c r="D373" s="76">
        <v>191199413</v>
      </c>
      <c r="E373" s="73">
        <v>372.27199999999999</v>
      </c>
      <c r="F373" s="38">
        <v>186</v>
      </c>
      <c r="G373" s="48">
        <f t="shared" si="25"/>
        <v>1.9625591397849462</v>
      </c>
      <c r="H373" s="71">
        <v>67</v>
      </c>
      <c r="I373" s="73">
        <f t="shared" si="26"/>
        <v>131.49146236559139</v>
      </c>
      <c r="J373" s="73">
        <f t="shared" si="27"/>
        <v>240.7805376344086</v>
      </c>
      <c r="K373" s="74">
        <f t="shared" si="28"/>
        <v>513601.38017363648</v>
      </c>
      <c r="L373" s="71">
        <v>1</v>
      </c>
      <c r="M373" s="74">
        <f t="shared" si="29"/>
        <v>794081.67652781564</v>
      </c>
      <c r="N373" s="71">
        <v>1</v>
      </c>
      <c r="O373" s="65"/>
    </row>
    <row r="374" spans="1:15" s="66" customFormat="1" ht="15" x14ac:dyDescent="0.25">
      <c r="A374" s="35">
        <v>158906</v>
      </c>
      <c r="B374" s="71" t="s">
        <v>222</v>
      </c>
      <c r="C374" s="73">
        <v>1582.204</v>
      </c>
      <c r="D374" s="76">
        <v>713412955</v>
      </c>
      <c r="E374" s="73">
        <v>1528.0610000000001</v>
      </c>
      <c r="F374" s="38">
        <v>986</v>
      </c>
      <c r="G374" s="48">
        <f t="shared" si="25"/>
        <v>1.6046693711967546</v>
      </c>
      <c r="H374" s="71">
        <v>164</v>
      </c>
      <c r="I374" s="73">
        <f t="shared" si="26"/>
        <v>263.16577687626773</v>
      </c>
      <c r="J374" s="73">
        <f t="shared" si="27"/>
        <v>1264.8952231237324</v>
      </c>
      <c r="K374" s="74">
        <f t="shared" si="28"/>
        <v>466874.65683634352</v>
      </c>
      <c r="L374" s="71">
        <v>1</v>
      </c>
      <c r="M374" s="74">
        <f t="shared" si="29"/>
        <v>564009.52581525699</v>
      </c>
      <c r="N374" s="71">
        <v>1</v>
      </c>
      <c r="O374" s="65"/>
    </row>
    <row r="375" spans="1:15" s="66" customFormat="1" ht="15" x14ac:dyDescent="0.25">
      <c r="A375" s="35">
        <v>180902</v>
      </c>
      <c r="B375" s="71" t="s">
        <v>415</v>
      </c>
      <c r="C375" s="73">
        <v>613.01700000000005</v>
      </c>
      <c r="D375" s="76">
        <v>268083746</v>
      </c>
      <c r="E375" s="73">
        <v>597.048</v>
      </c>
      <c r="F375" s="38">
        <v>348</v>
      </c>
      <c r="G375" s="48">
        <f t="shared" si="25"/>
        <v>1.761543103448276</v>
      </c>
      <c r="H375" s="71">
        <v>125</v>
      </c>
      <c r="I375" s="73">
        <f t="shared" si="26"/>
        <v>220.19288793103451</v>
      </c>
      <c r="J375" s="73">
        <f t="shared" si="27"/>
        <v>376.85511206896547</v>
      </c>
      <c r="K375" s="74">
        <f t="shared" si="28"/>
        <v>449015.39909689</v>
      </c>
      <c r="L375" s="71">
        <v>1</v>
      </c>
      <c r="M375" s="74">
        <f t="shared" si="29"/>
        <v>711370.86220802006</v>
      </c>
      <c r="N375" s="71">
        <v>1</v>
      </c>
      <c r="O375" s="65"/>
    </row>
    <row r="376" spans="1:15" s="66" customFormat="1" ht="15" x14ac:dyDescent="0.25">
      <c r="A376" s="35">
        <v>244903</v>
      </c>
      <c r="B376" s="71" t="s">
        <v>459</v>
      </c>
      <c r="C376" s="73">
        <v>2779.5210000000002</v>
      </c>
      <c r="D376" s="76">
        <v>881601237</v>
      </c>
      <c r="E376" s="73">
        <v>2671.5709999999999</v>
      </c>
      <c r="F376" s="38">
        <v>2072</v>
      </c>
      <c r="G376" s="48">
        <f t="shared" si="25"/>
        <v>1.3414676640926642</v>
      </c>
      <c r="H376" s="71">
        <v>92</v>
      </c>
      <c r="I376" s="73">
        <f t="shared" si="26"/>
        <v>123.4150250965251</v>
      </c>
      <c r="J376" s="73">
        <f t="shared" si="27"/>
        <v>2548.155974903475</v>
      </c>
      <c r="K376" s="74">
        <f t="shared" si="28"/>
        <v>329993.56446076109</v>
      </c>
      <c r="L376" s="71">
        <v>1</v>
      </c>
      <c r="M376" s="74">
        <f t="shared" si="29"/>
        <v>345976.16695477022</v>
      </c>
      <c r="N376" s="71">
        <v>1</v>
      </c>
      <c r="O376" s="65"/>
    </row>
    <row r="377" spans="1:15" s="66" customFormat="1" ht="15" x14ac:dyDescent="0.25">
      <c r="A377" s="35">
        <v>235902</v>
      </c>
      <c r="B377" s="71" t="s">
        <v>424</v>
      </c>
      <c r="C377" s="73">
        <v>17152.788</v>
      </c>
      <c r="D377" s="76">
        <v>5876717398</v>
      </c>
      <c r="E377" s="73">
        <v>17391.931</v>
      </c>
      <c r="F377" s="38">
        <v>14356</v>
      </c>
      <c r="G377" s="48">
        <f t="shared" si="25"/>
        <v>1.1948166620228475</v>
      </c>
      <c r="H377" s="71">
        <v>123</v>
      </c>
      <c r="I377" s="73">
        <f t="shared" si="26"/>
        <v>146.96244942881026</v>
      </c>
      <c r="J377" s="73">
        <f t="shared" si="27"/>
        <v>17244.96855057119</v>
      </c>
      <c r="K377" s="74">
        <f t="shared" si="28"/>
        <v>337899.07503657875</v>
      </c>
      <c r="L377" s="71">
        <v>1</v>
      </c>
      <c r="M377" s="74">
        <f t="shared" si="29"/>
        <v>340778.66716697207</v>
      </c>
      <c r="N377" s="71">
        <v>1</v>
      </c>
      <c r="O377" s="65"/>
    </row>
    <row r="378" spans="1:15" s="66" customFormat="1" ht="15" x14ac:dyDescent="0.25">
      <c r="A378" s="35">
        <v>89905</v>
      </c>
      <c r="B378" s="71" t="s">
        <v>375</v>
      </c>
      <c r="C378" s="73">
        <v>533.048</v>
      </c>
      <c r="D378" s="76">
        <v>211206711</v>
      </c>
      <c r="E378" s="73">
        <v>495.67400000000004</v>
      </c>
      <c r="F378" s="38">
        <v>332</v>
      </c>
      <c r="G378" s="48">
        <f t="shared" si="25"/>
        <v>1.6055662650602409</v>
      </c>
      <c r="H378" s="71">
        <v>3</v>
      </c>
      <c r="I378" s="73">
        <f t="shared" si="26"/>
        <v>4.8166987951807227</v>
      </c>
      <c r="J378" s="73">
        <f t="shared" si="27"/>
        <v>490.85730120481929</v>
      </c>
      <c r="K378" s="74">
        <f t="shared" si="28"/>
        <v>426100.03954211838</v>
      </c>
      <c r="L378" s="71">
        <v>1</v>
      </c>
      <c r="M378" s="74">
        <f t="shared" si="29"/>
        <v>430281.28639746993</v>
      </c>
      <c r="N378" s="71">
        <v>1</v>
      </c>
      <c r="O378" s="65"/>
    </row>
    <row r="379" spans="1:15" s="66" customFormat="1" ht="15" x14ac:dyDescent="0.25">
      <c r="A379" s="35">
        <v>184903</v>
      </c>
      <c r="B379" s="71" t="s">
        <v>265</v>
      </c>
      <c r="C379" s="73">
        <v>9411.3259999999991</v>
      </c>
      <c r="D379" s="76">
        <v>3739775260</v>
      </c>
      <c r="E379" s="73">
        <v>9721.1859999999997</v>
      </c>
      <c r="F379" s="38">
        <v>7839</v>
      </c>
      <c r="G379" s="48">
        <f t="shared" si="25"/>
        <v>1.200577369562444</v>
      </c>
      <c r="H379" s="71">
        <v>227</v>
      </c>
      <c r="I379" s="73">
        <f t="shared" si="26"/>
        <v>272.53106289067478</v>
      </c>
      <c r="J379" s="73">
        <f t="shared" si="27"/>
        <v>9448.6549371093242</v>
      </c>
      <c r="K379" s="74">
        <f t="shared" si="28"/>
        <v>384703.60098037421</v>
      </c>
      <c r="L379" s="71">
        <v>1</v>
      </c>
      <c r="M379" s="74">
        <f t="shared" si="29"/>
        <v>395799.74979424203</v>
      </c>
      <c r="N379" s="71">
        <v>1</v>
      </c>
      <c r="O379" s="65"/>
    </row>
    <row r="380" spans="1:15" s="66" customFormat="1" ht="15" x14ac:dyDescent="0.25">
      <c r="A380" s="35">
        <v>240904</v>
      </c>
      <c r="B380" s="71" t="s">
        <v>331</v>
      </c>
      <c r="C380" s="73">
        <v>603.63599999999997</v>
      </c>
      <c r="D380" s="76">
        <v>589155029</v>
      </c>
      <c r="E380" s="73">
        <v>590.23800000000006</v>
      </c>
      <c r="F380" s="38">
        <v>328</v>
      </c>
      <c r="G380" s="48">
        <f t="shared" si="25"/>
        <v>1.8403536585365852</v>
      </c>
      <c r="H380" s="71">
        <v>2</v>
      </c>
      <c r="I380" s="73">
        <f t="shared" si="26"/>
        <v>3.6807073170731703</v>
      </c>
      <c r="J380" s="73">
        <f t="shared" si="27"/>
        <v>586.55729268292691</v>
      </c>
      <c r="K380" s="74">
        <f t="shared" si="28"/>
        <v>998165.19607344829</v>
      </c>
      <c r="L380" s="71">
        <v>1</v>
      </c>
      <c r="M380" s="74">
        <f t="shared" si="29"/>
        <v>1004428.7853027809</v>
      </c>
      <c r="N380" s="71">
        <v>1</v>
      </c>
      <c r="O380" s="65"/>
    </row>
    <row r="381" spans="1:15" s="66" customFormat="1" ht="15" x14ac:dyDescent="0.25">
      <c r="A381" s="35">
        <v>45905</v>
      </c>
      <c r="B381" s="71" t="s">
        <v>45</v>
      </c>
      <c r="C381" s="73">
        <v>938.23500000000001</v>
      </c>
      <c r="D381" s="76">
        <v>363367461</v>
      </c>
      <c r="E381" s="73">
        <v>914.96500000000003</v>
      </c>
      <c r="F381" s="38">
        <v>613</v>
      </c>
      <c r="G381" s="48">
        <f t="shared" si="25"/>
        <v>1.5305628058727569</v>
      </c>
      <c r="H381" s="71">
        <v>18</v>
      </c>
      <c r="I381" s="73">
        <f t="shared" si="26"/>
        <v>27.550130505709625</v>
      </c>
      <c r="J381" s="73">
        <f t="shared" si="27"/>
        <v>887.41486949429043</v>
      </c>
      <c r="K381" s="74">
        <f t="shared" si="28"/>
        <v>397138.09927155683</v>
      </c>
      <c r="L381" s="71">
        <v>1</v>
      </c>
      <c r="M381" s="74">
        <f t="shared" si="29"/>
        <v>409467.40187830251</v>
      </c>
      <c r="N381" s="71">
        <v>1</v>
      </c>
      <c r="O381" s="65"/>
    </row>
    <row r="382" spans="1:15" s="66" customFormat="1" ht="15" x14ac:dyDescent="0.25">
      <c r="A382" s="35">
        <v>223904</v>
      </c>
      <c r="B382" s="71" t="s">
        <v>314</v>
      </c>
      <c r="C382" s="73">
        <v>392.74700000000001</v>
      </c>
      <c r="D382" s="76">
        <v>232858940</v>
      </c>
      <c r="E382" s="73">
        <v>380.53100000000001</v>
      </c>
      <c r="F382" s="38">
        <v>237</v>
      </c>
      <c r="G382" s="48">
        <f t="shared" si="25"/>
        <v>1.6571603375527426</v>
      </c>
      <c r="H382" s="71">
        <v>136</v>
      </c>
      <c r="I382" s="73">
        <f t="shared" si="26"/>
        <v>225.37380590717299</v>
      </c>
      <c r="J382" s="73">
        <f t="shared" si="27"/>
        <v>155.15719409282701</v>
      </c>
      <c r="K382" s="74">
        <f t="shared" si="28"/>
        <v>611931.59033035417</v>
      </c>
      <c r="L382" s="71">
        <v>1</v>
      </c>
      <c r="M382" s="74">
        <f t="shared" si="29"/>
        <v>1500793.7038400283</v>
      </c>
      <c r="N382" s="71">
        <v>1</v>
      </c>
      <c r="O382" s="65"/>
    </row>
    <row r="383" spans="1:15" s="66" customFormat="1" ht="15" x14ac:dyDescent="0.25">
      <c r="A383" s="35">
        <v>181906</v>
      </c>
      <c r="B383" s="71" t="s">
        <v>257</v>
      </c>
      <c r="C383" s="73">
        <v>3214.6779999999999</v>
      </c>
      <c r="D383" s="76">
        <v>1784818181</v>
      </c>
      <c r="E383" s="73">
        <v>3182.098</v>
      </c>
      <c r="F383" s="38">
        <v>2429</v>
      </c>
      <c r="G383" s="48">
        <f t="shared" si="25"/>
        <v>1.3234573898723754</v>
      </c>
      <c r="H383" s="71">
        <v>62</v>
      </c>
      <c r="I383" s="73">
        <f t="shared" si="26"/>
        <v>82.054358172087277</v>
      </c>
      <c r="J383" s="73">
        <f t="shared" si="27"/>
        <v>3100.0436418279128</v>
      </c>
      <c r="K383" s="74">
        <f t="shared" si="28"/>
        <v>560893.5303061062</v>
      </c>
      <c r="L383" s="71">
        <v>1</v>
      </c>
      <c r="M383" s="74">
        <f t="shared" si="29"/>
        <v>575739.69505396963</v>
      </c>
      <c r="N383" s="71">
        <v>1</v>
      </c>
      <c r="O383" s="65"/>
    </row>
    <row r="384" spans="1:15" s="66" customFormat="1" ht="15" x14ac:dyDescent="0.25">
      <c r="A384" s="35">
        <v>201914</v>
      </c>
      <c r="B384" s="71" t="s">
        <v>434</v>
      </c>
      <c r="C384" s="73">
        <v>1553.7370000000001</v>
      </c>
      <c r="D384" s="76">
        <v>479087095</v>
      </c>
      <c r="E384" s="73">
        <v>1497.181</v>
      </c>
      <c r="F384" s="38">
        <v>1105</v>
      </c>
      <c r="G384" s="48">
        <f t="shared" si="25"/>
        <v>1.4060968325791856</v>
      </c>
      <c r="H384" s="71">
        <v>69</v>
      </c>
      <c r="I384" s="73">
        <f t="shared" si="26"/>
        <v>97.02068144796381</v>
      </c>
      <c r="J384" s="73">
        <f t="shared" si="27"/>
        <v>1400.1603185520362</v>
      </c>
      <c r="K384" s="74">
        <f t="shared" si="28"/>
        <v>319992.76974527462</v>
      </c>
      <c r="L384" s="71">
        <v>1</v>
      </c>
      <c r="M384" s="74">
        <f t="shared" si="29"/>
        <v>342165.88532907702</v>
      </c>
      <c r="N384" s="71">
        <v>1</v>
      </c>
      <c r="O384" s="65"/>
    </row>
    <row r="385" spans="1:15" s="66" customFormat="1" ht="15" x14ac:dyDescent="0.25">
      <c r="A385" s="35">
        <v>168903</v>
      </c>
      <c r="B385" s="71" t="s">
        <v>232</v>
      </c>
      <c r="C385" s="73">
        <v>421.55</v>
      </c>
      <c r="D385" s="76">
        <v>418842974</v>
      </c>
      <c r="E385" s="73">
        <v>469.91200000000003</v>
      </c>
      <c r="F385" s="38">
        <v>269</v>
      </c>
      <c r="G385" s="48">
        <f t="shared" si="25"/>
        <v>1.5671003717472118</v>
      </c>
      <c r="H385" s="71">
        <v>143</v>
      </c>
      <c r="I385" s="73">
        <f t="shared" si="26"/>
        <v>224.0953531598513</v>
      </c>
      <c r="J385" s="73">
        <f t="shared" si="27"/>
        <v>245.81664684014874</v>
      </c>
      <c r="K385" s="74">
        <f t="shared" si="28"/>
        <v>891322.14967908873</v>
      </c>
      <c r="L385" s="71">
        <v>1</v>
      </c>
      <c r="M385" s="74">
        <f t="shared" si="29"/>
        <v>1703883.6847870925</v>
      </c>
      <c r="N385" s="71">
        <v>1</v>
      </c>
      <c r="O385" s="65"/>
    </row>
    <row r="386" spans="1:15" s="66" customFormat="1" ht="15" x14ac:dyDescent="0.25">
      <c r="A386" s="35">
        <v>62905</v>
      </c>
      <c r="B386" s="71" t="s">
        <v>76</v>
      </c>
      <c r="C386" s="73">
        <v>124.867</v>
      </c>
      <c r="D386" s="76">
        <v>1114897667</v>
      </c>
      <c r="E386" s="73">
        <v>163.953</v>
      </c>
      <c r="F386" s="38">
        <v>68</v>
      </c>
      <c r="G386" s="48">
        <f t="shared" si="25"/>
        <v>1.8362794117647059</v>
      </c>
      <c r="H386" s="71">
        <v>44</v>
      </c>
      <c r="I386" s="73">
        <f t="shared" si="26"/>
        <v>80.796294117647065</v>
      </c>
      <c r="J386" s="73">
        <f t="shared" si="27"/>
        <v>83.156705882352938</v>
      </c>
      <c r="K386" s="74">
        <f t="shared" si="28"/>
        <v>6800105.3167676097</v>
      </c>
      <c r="L386" s="71">
        <v>1</v>
      </c>
      <c r="M386" s="74">
        <f t="shared" si="29"/>
        <v>13407188.935277408</v>
      </c>
      <c r="N386" s="71">
        <v>1</v>
      </c>
      <c r="O386" s="65"/>
    </row>
    <row r="387" spans="1:15" s="66" customFormat="1" ht="15" x14ac:dyDescent="0.25">
      <c r="A387" s="35">
        <v>242903</v>
      </c>
      <c r="B387" s="71" t="s">
        <v>333</v>
      </c>
      <c r="C387" s="73">
        <v>728.50300000000004</v>
      </c>
      <c r="D387" s="76">
        <v>408351494</v>
      </c>
      <c r="E387" s="73">
        <v>721.51200000000006</v>
      </c>
      <c r="F387" s="38">
        <v>455</v>
      </c>
      <c r="G387" s="48">
        <f t="shared" si="25"/>
        <v>1.6011054945054946</v>
      </c>
      <c r="H387" s="71">
        <v>44</v>
      </c>
      <c r="I387" s="73">
        <f t="shared" si="26"/>
        <v>70.448641758241763</v>
      </c>
      <c r="J387" s="73">
        <f t="shared" si="27"/>
        <v>651.06335824175835</v>
      </c>
      <c r="K387" s="74">
        <f t="shared" si="28"/>
        <v>565966.32349843101</v>
      </c>
      <c r="L387" s="71">
        <v>1</v>
      </c>
      <c r="M387" s="74">
        <f t="shared" si="29"/>
        <v>627206.99733860232</v>
      </c>
      <c r="N387" s="71">
        <v>1</v>
      </c>
      <c r="O387" s="65"/>
    </row>
    <row r="388" spans="1:15" s="66" customFormat="1" ht="15" x14ac:dyDescent="0.25">
      <c r="A388" s="35">
        <v>33904</v>
      </c>
      <c r="B388" s="71" t="s">
        <v>32</v>
      </c>
      <c r="C388" s="73">
        <v>572.351</v>
      </c>
      <c r="D388" s="76">
        <v>538135091</v>
      </c>
      <c r="E388" s="73">
        <v>550.971</v>
      </c>
      <c r="F388" s="38">
        <v>364</v>
      </c>
      <c r="G388" s="48">
        <f t="shared" si="25"/>
        <v>1.5723928571428571</v>
      </c>
      <c r="H388" s="71">
        <v>82</v>
      </c>
      <c r="I388" s="73">
        <f t="shared" si="26"/>
        <v>128.9362142857143</v>
      </c>
      <c r="J388" s="73">
        <f t="shared" si="27"/>
        <v>422.0347857142857</v>
      </c>
      <c r="K388" s="74">
        <f t="shared" si="28"/>
        <v>976703.11323100491</v>
      </c>
      <c r="L388" s="71">
        <v>1</v>
      </c>
      <c r="M388" s="74">
        <f t="shared" si="29"/>
        <v>1275096.5304654136</v>
      </c>
      <c r="N388" s="71">
        <v>1</v>
      </c>
      <c r="O388" s="65"/>
    </row>
    <row r="389" spans="1:15" s="66" customFormat="1" ht="15" x14ac:dyDescent="0.25">
      <c r="A389" s="35">
        <v>40902</v>
      </c>
      <c r="B389" s="71" t="s">
        <v>35</v>
      </c>
      <c r="C389" s="73">
        <v>620.69200000000001</v>
      </c>
      <c r="D389" s="76">
        <v>581577151</v>
      </c>
      <c r="E389" s="73">
        <v>751.98700000000008</v>
      </c>
      <c r="F389" s="38">
        <v>330</v>
      </c>
      <c r="G389" s="48">
        <f t="shared" si="25"/>
        <v>1.8808848484848486</v>
      </c>
      <c r="H389" s="71">
        <v>147</v>
      </c>
      <c r="I389" s="73">
        <f t="shared" si="26"/>
        <v>276.49007272727272</v>
      </c>
      <c r="J389" s="73">
        <f t="shared" si="27"/>
        <v>475.49692727272736</v>
      </c>
      <c r="K389" s="74">
        <f t="shared" si="28"/>
        <v>773387.2407368744</v>
      </c>
      <c r="L389" s="71">
        <v>1</v>
      </c>
      <c r="M389" s="74">
        <f t="shared" si="29"/>
        <v>1223093.3948105809</v>
      </c>
      <c r="N389" s="71">
        <v>1</v>
      </c>
      <c r="O389" s="65"/>
    </row>
    <row r="390" spans="1:15" s="66" customFormat="1" ht="15" x14ac:dyDescent="0.25">
      <c r="A390" s="35">
        <v>212906</v>
      </c>
      <c r="B390" s="71" t="s">
        <v>419</v>
      </c>
      <c r="C390" s="73">
        <v>5577.1310000000003</v>
      </c>
      <c r="D390" s="76">
        <v>1791158215</v>
      </c>
      <c r="E390" s="73">
        <v>5493.36</v>
      </c>
      <c r="F390" s="38">
        <v>4706</v>
      </c>
      <c r="G390" s="48">
        <f t="shared" si="25"/>
        <v>1.1851107097322569</v>
      </c>
      <c r="H390" s="71">
        <v>92</v>
      </c>
      <c r="I390" s="73">
        <f t="shared" si="26"/>
        <v>109.03018529536763</v>
      </c>
      <c r="J390" s="73">
        <f t="shared" si="27"/>
        <v>5384.3298147046316</v>
      </c>
      <c r="K390" s="74">
        <f t="shared" si="28"/>
        <v>326058.77186275797</v>
      </c>
      <c r="L390" s="71">
        <v>1</v>
      </c>
      <c r="M390" s="74">
        <f t="shared" si="29"/>
        <v>332661.3109970229</v>
      </c>
      <c r="N390" s="71">
        <v>1</v>
      </c>
      <c r="O390" s="65"/>
    </row>
    <row r="391" spans="1:15" s="66" customFormat="1" ht="15" x14ac:dyDescent="0.25">
      <c r="A391" s="35">
        <v>91909</v>
      </c>
      <c r="B391" s="71" t="s">
        <v>380</v>
      </c>
      <c r="C391" s="73">
        <v>2073.8310000000001</v>
      </c>
      <c r="D391" s="76">
        <v>656358211</v>
      </c>
      <c r="E391" s="73">
        <v>1978.6790000000001</v>
      </c>
      <c r="F391" s="38">
        <v>1556</v>
      </c>
      <c r="G391" s="48">
        <f t="shared" si="25"/>
        <v>1.3327962724935734</v>
      </c>
      <c r="H391" s="71">
        <v>121</v>
      </c>
      <c r="I391" s="73">
        <f t="shared" si="26"/>
        <v>161.26834897172239</v>
      </c>
      <c r="J391" s="73">
        <f t="shared" si="27"/>
        <v>1817.4106510282777</v>
      </c>
      <c r="K391" s="74">
        <f t="shared" si="28"/>
        <v>331715.35706398054</v>
      </c>
      <c r="L391" s="71">
        <v>1</v>
      </c>
      <c r="M391" s="74">
        <f t="shared" si="29"/>
        <v>361150.19499233004</v>
      </c>
      <c r="N391" s="71">
        <v>1</v>
      </c>
      <c r="O391" s="65"/>
    </row>
    <row r="392" spans="1:15" s="66" customFormat="1" ht="15" x14ac:dyDescent="0.25">
      <c r="A392" s="35">
        <v>180904</v>
      </c>
      <c r="B392" s="71" t="s">
        <v>256</v>
      </c>
      <c r="C392" s="73">
        <v>150.20699999999999</v>
      </c>
      <c r="D392" s="76">
        <v>72506868</v>
      </c>
      <c r="E392" s="73">
        <v>137.10300000000001</v>
      </c>
      <c r="F392" s="38">
        <v>100</v>
      </c>
      <c r="G392" s="48">
        <f t="shared" si="25"/>
        <v>1.50207</v>
      </c>
      <c r="H392" s="71">
        <v>58</v>
      </c>
      <c r="I392" s="73">
        <f t="shared" si="26"/>
        <v>87.120059999999995</v>
      </c>
      <c r="J392" s="73">
        <f t="shared" si="27"/>
        <v>49.982940000000013</v>
      </c>
      <c r="K392" s="74">
        <f t="shared" si="28"/>
        <v>528849.609417737</v>
      </c>
      <c r="L392" s="71">
        <v>1</v>
      </c>
      <c r="M392" s="74">
        <f t="shared" si="29"/>
        <v>1450632.3157461323</v>
      </c>
      <c r="N392" s="71">
        <v>1</v>
      </c>
      <c r="O392" s="65"/>
    </row>
    <row r="393" spans="1:15" s="66" customFormat="1" ht="15" x14ac:dyDescent="0.25">
      <c r="A393" s="35">
        <v>105905</v>
      </c>
      <c r="B393" s="71" t="s">
        <v>147</v>
      </c>
      <c r="C393" s="73">
        <v>2648.3919999999998</v>
      </c>
      <c r="D393" s="76">
        <v>1677959707</v>
      </c>
      <c r="E393" s="73">
        <v>2609.9</v>
      </c>
      <c r="F393" s="38">
        <v>2183</v>
      </c>
      <c r="G393" s="48">
        <f t="shared" si="25"/>
        <v>1.2131891891891891</v>
      </c>
      <c r="H393" s="71">
        <v>296</v>
      </c>
      <c r="I393" s="73">
        <f t="shared" si="26"/>
        <v>359.10399999999998</v>
      </c>
      <c r="J393" s="73">
        <f t="shared" si="27"/>
        <v>2250.7960000000003</v>
      </c>
      <c r="K393" s="74">
        <f t="shared" si="28"/>
        <v>642921.07245488325</v>
      </c>
      <c r="L393" s="71">
        <v>1</v>
      </c>
      <c r="M393" s="74">
        <f t="shared" si="29"/>
        <v>745496.12981363025</v>
      </c>
      <c r="N393" s="71">
        <v>1</v>
      </c>
      <c r="O393" s="65"/>
    </row>
    <row r="394" spans="1:15" s="66" customFormat="1" ht="15" x14ac:dyDescent="0.25">
      <c r="A394" s="35">
        <v>248902</v>
      </c>
      <c r="B394" s="71" t="s">
        <v>344</v>
      </c>
      <c r="C394" s="73">
        <v>728.22799999999995</v>
      </c>
      <c r="D394" s="76">
        <v>1527336888</v>
      </c>
      <c r="E394" s="73">
        <v>719.24400000000003</v>
      </c>
      <c r="F394" s="38">
        <v>411</v>
      </c>
      <c r="G394" s="48">
        <f t="shared" si="25"/>
        <v>1.7718442822384428</v>
      </c>
      <c r="H394" s="71">
        <v>108</v>
      </c>
      <c r="I394" s="73">
        <f t="shared" si="26"/>
        <v>191.35918248175182</v>
      </c>
      <c r="J394" s="73">
        <f t="shared" si="27"/>
        <v>527.88481751824816</v>
      </c>
      <c r="K394" s="74">
        <f t="shared" si="28"/>
        <v>2123530.9408211955</v>
      </c>
      <c r="L394" s="71">
        <v>1</v>
      </c>
      <c r="M394" s="74">
        <f t="shared" si="29"/>
        <v>2893314.6726600113</v>
      </c>
      <c r="N394" s="71">
        <v>1</v>
      </c>
      <c r="O394" s="65"/>
    </row>
    <row r="395" spans="1:15" s="66" customFormat="1" ht="15" x14ac:dyDescent="0.25">
      <c r="A395" s="35">
        <v>196902</v>
      </c>
      <c r="B395" s="71" t="s">
        <v>388</v>
      </c>
      <c r="C395" s="73">
        <v>818.27300000000002</v>
      </c>
      <c r="D395" s="76">
        <v>316846799</v>
      </c>
      <c r="E395" s="73">
        <v>819.279</v>
      </c>
      <c r="F395" s="38">
        <v>515</v>
      </c>
      <c r="G395" s="48">
        <f t="shared" si="25"/>
        <v>1.5888796116504855</v>
      </c>
      <c r="H395" s="71">
        <v>31</v>
      </c>
      <c r="I395" s="73">
        <f t="shared" si="26"/>
        <v>49.255267961165053</v>
      </c>
      <c r="J395" s="73">
        <f t="shared" si="27"/>
        <v>770.02373203883496</v>
      </c>
      <c r="K395" s="74">
        <f t="shared" si="28"/>
        <v>386738.58233886136</v>
      </c>
      <c r="L395" s="71">
        <v>1</v>
      </c>
      <c r="M395" s="74">
        <f t="shared" si="29"/>
        <v>411476.66729837924</v>
      </c>
      <c r="N395" s="71">
        <v>1</v>
      </c>
      <c r="O395" s="65"/>
    </row>
    <row r="396" spans="1:15" s="66" customFormat="1" ht="15" x14ac:dyDescent="0.25">
      <c r="A396" s="35">
        <v>221912</v>
      </c>
      <c r="B396" s="71" t="s">
        <v>42</v>
      </c>
      <c r="C396" s="73">
        <v>4522.3280000000004</v>
      </c>
      <c r="D396" s="76">
        <v>1656044343</v>
      </c>
      <c r="E396" s="73">
        <v>4521.45</v>
      </c>
      <c r="F396" s="38">
        <v>4059</v>
      </c>
      <c r="G396" s="48">
        <f t="shared" si="25"/>
        <v>1.1141483123922149</v>
      </c>
      <c r="H396" s="71">
        <v>38</v>
      </c>
      <c r="I396" s="73">
        <f t="shared" si="26"/>
        <v>42.337635870904165</v>
      </c>
      <c r="J396" s="73">
        <f t="shared" si="27"/>
        <v>4479.112364129096</v>
      </c>
      <c r="K396" s="74">
        <f t="shared" si="28"/>
        <v>366263.99562087387</v>
      </c>
      <c r="L396" s="71">
        <v>1</v>
      </c>
      <c r="M396" s="74">
        <f t="shared" si="29"/>
        <v>369726.01006003027</v>
      </c>
      <c r="N396" s="71">
        <v>1</v>
      </c>
      <c r="O396" s="65"/>
    </row>
    <row r="397" spans="1:15" s="66" customFormat="1" ht="15" x14ac:dyDescent="0.25">
      <c r="A397" s="35">
        <v>250905</v>
      </c>
      <c r="B397" s="71" t="s">
        <v>351</v>
      </c>
      <c r="C397" s="73">
        <v>562.26700000000005</v>
      </c>
      <c r="D397" s="76">
        <v>279262828</v>
      </c>
      <c r="E397" s="73">
        <v>543.28300000000002</v>
      </c>
      <c r="F397" s="38">
        <v>359</v>
      </c>
      <c r="G397" s="48">
        <f t="shared" si="25"/>
        <v>1.5662033426183846</v>
      </c>
      <c r="H397" s="71">
        <v>17</v>
      </c>
      <c r="I397" s="73">
        <f t="shared" si="26"/>
        <v>26.625456824512536</v>
      </c>
      <c r="J397" s="73">
        <f t="shared" si="27"/>
        <v>516.65754317548749</v>
      </c>
      <c r="K397" s="74">
        <f t="shared" si="28"/>
        <v>514028.2836017324</v>
      </c>
      <c r="L397" s="71">
        <v>1</v>
      </c>
      <c r="M397" s="74">
        <f t="shared" si="29"/>
        <v>540518.24402599654</v>
      </c>
      <c r="N397" s="71">
        <v>1</v>
      </c>
      <c r="O397" s="65"/>
    </row>
    <row r="398" spans="1:15" s="66" customFormat="1" ht="15" x14ac:dyDescent="0.25">
      <c r="A398" s="35">
        <v>62903</v>
      </c>
      <c r="B398" s="71" t="s">
        <v>389</v>
      </c>
      <c r="C398" s="73">
        <v>2216.973</v>
      </c>
      <c r="D398" s="76">
        <v>828918568</v>
      </c>
      <c r="E398" s="73">
        <v>2209.7049999999999</v>
      </c>
      <c r="F398" s="38">
        <v>1616</v>
      </c>
      <c r="G398" s="48">
        <f t="shared" si="25"/>
        <v>1.3718892326732672</v>
      </c>
      <c r="H398" s="71">
        <v>45</v>
      </c>
      <c r="I398" s="73">
        <f t="shared" si="26"/>
        <v>61.735015470297029</v>
      </c>
      <c r="J398" s="73">
        <f t="shared" si="27"/>
        <v>2147.9699845297027</v>
      </c>
      <c r="K398" s="74">
        <f t="shared" si="28"/>
        <v>375126.34853973723</v>
      </c>
      <c r="L398" s="71">
        <v>1</v>
      </c>
      <c r="M398" s="74">
        <f t="shared" si="29"/>
        <v>385907.89162330469</v>
      </c>
      <c r="N398" s="71">
        <v>1</v>
      </c>
      <c r="O398" s="65"/>
    </row>
    <row r="399" spans="1:15" s="66" customFormat="1" ht="15" x14ac:dyDescent="0.25">
      <c r="A399" s="35">
        <v>62904</v>
      </c>
      <c r="B399" s="71" t="s">
        <v>75</v>
      </c>
      <c r="C399" s="73">
        <v>799.81600000000003</v>
      </c>
      <c r="D399" s="76">
        <v>2150931601</v>
      </c>
      <c r="E399" s="73">
        <v>801.26</v>
      </c>
      <c r="F399" s="38">
        <v>513</v>
      </c>
      <c r="G399" s="48">
        <f t="shared" si="25"/>
        <v>1.5590955165692009</v>
      </c>
      <c r="H399" s="71">
        <v>36</v>
      </c>
      <c r="I399" s="73">
        <f t="shared" si="26"/>
        <v>56.127438596491231</v>
      </c>
      <c r="J399" s="73">
        <f t="shared" si="27"/>
        <v>745.13256140350882</v>
      </c>
      <c r="K399" s="74">
        <f t="shared" si="28"/>
        <v>2684436.5137408581</v>
      </c>
      <c r="L399" s="71">
        <v>1</v>
      </c>
      <c r="M399" s="74">
        <f t="shared" si="29"/>
        <v>2886642.8772735032</v>
      </c>
      <c r="N399" s="71">
        <v>1</v>
      </c>
      <c r="O399" s="65"/>
    </row>
    <row r="400" spans="1:15" s="66" customFormat="1" ht="15" x14ac:dyDescent="0.25">
      <c r="A400" s="35"/>
      <c r="B400" s="71"/>
      <c r="C400" s="48"/>
      <c r="D400" s="76"/>
      <c r="E400" s="48"/>
      <c r="F400" s="71"/>
      <c r="G400" s="45"/>
      <c r="H400" s="71"/>
      <c r="I400" s="53"/>
      <c r="J400" s="48"/>
      <c r="K400" s="74"/>
      <c r="L400" s="71"/>
      <c r="M400" s="74"/>
      <c r="N400" s="71"/>
      <c r="O400" s="65"/>
    </row>
    <row r="401" spans="1:15" s="66" customFormat="1" ht="15" x14ac:dyDescent="0.25">
      <c r="A401" s="35"/>
      <c r="B401" s="71"/>
      <c r="C401" s="48"/>
      <c r="D401" s="76"/>
      <c r="E401" s="48"/>
      <c r="F401" s="71"/>
      <c r="G401" s="45"/>
      <c r="H401" s="71"/>
      <c r="I401" s="53"/>
      <c r="J401" s="48"/>
      <c r="K401" s="74"/>
      <c r="L401" s="71"/>
      <c r="M401" s="74"/>
      <c r="N401" s="71"/>
      <c r="O401" s="65"/>
    </row>
    <row r="402" spans="1:15" s="66" customFormat="1" ht="15" x14ac:dyDescent="0.25">
      <c r="A402" s="35"/>
      <c r="B402" s="71"/>
      <c r="C402" s="48"/>
      <c r="D402" s="76"/>
      <c r="E402" s="48"/>
      <c r="F402" s="71"/>
      <c r="G402" s="45"/>
      <c r="H402" s="71"/>
      <c r="I402" s="53"/>
      <c r="J402" s="48"/>
      <c r="K402" s="74"/>
      <c r="L402" s="71"/>
      <c r="M402" s="74"/>
      <c r="N402" s="71"/>
      <c r="O402" s="65"/>
    </row>
    <row r="403" spans="1:15" s="66" customFormat="1" ht="15" x14ac:dyDescent="0.25">
      <c r="A403" s="35"/>
      <c r="B403" s="71"/>
      <c r="C403" s="48"/>
      <c r="D403" s="76"/>
      <c r="E403" s="48"/>
      <c r="F403" s="71"/>
      <c r="G403" s="45"/>
      <c r="H403" s="71"/>
      <c r="I403" s="53"/>
      <c r="J403" s="48"/>
      <c r="K403" s="74"/>
      <c r="L403" s="71"/>
      <c r="M403" s="74"/>
      <c r="N403" s="71"/>
      <c r="O403" s="65"/>
    </row>
    <row r="404" spans="1:15" s="66" customFormat="1" ht="15" x14ac:dyDescent="0.25">
      <c r="A404" s="35"/>
      <c r="B404" s="71"/>
      <c r="C404" s="48"/>
      <c r="D404" s="76"/>
      <c r="E404" s="48"/>
      <c r="F404" s="71"/>
      <c r="G404" s="45"/>
      <c r="H404" s="71"/>
      <c r="I404" s="53"/>
      <c r="J404" s="48"/>
      <c r="K404" s="74"/>
      <c r="L404" s="71"/>
      <c r="M404" s="74"/>
      <c r="N404" s="71"/>
      <c r="O404" s="65"/>
    </row>
    <row r="405" spans="1:15" s="66" customFormat="1" ht="15" x14ac:dyDescent="0.25">
      <c r="A405" s="35"/>
      <c r="B405" s="71"/>
      <c r="C405" s="48"/>
      <c r="D405" s="76"/>
      <c r="E405" s="48"/>
      <c r="F405" s="71"/>
      <c r="G405" s="45"/>
      <c r="H405" s="71"/>
      <c r="I405" s="53"/>
      <c r="J405" s="48"/>
      <c r="K405" s="74"/>
      <c r="L405" s="71"/>
      <c r="M405" s="74"/>
      <c r="N405" s="71"/>
      <c r="O405" s="65"/>
    </row>
    <row r="406" spans="1:15" s="66" customFormat="1" ht="15" x14ac:dyDescent="0.25">
      <c r="A406" s="35"/>
      <c r="B406" s="71"/>
      <c r="C406" s="48"/>
      <c r="D406" s="76"/>
      <c r="E406" s="48"/>
      <c r="F406" s="71"/>
      <c r="G406" s="45"/>
      <c r="H406" s="71"/>
      <c r="I406" s="53"/>
      <c r="J406" s="48"/>
      <c r="K406" s="74"/>
      <c r="L406" s="71"/>
      <c r="M406" s="74"/>
      <c r="N406" s="71"/>
      <c r="O406" s="65"/>
    </row>
    <row r="407" spans="1:15" s="66" customFormat="1" ht="15" x14ac:dyDescent="0.25">
      <c r="A407" s="35"/>
      <c r="B407" s="71"/>
      <c r="C407" s="48"/>
      <c r="D407" s="76"/>
      <c r="E407" s="48"/>
      <c r="F407" s="71"/>
      <c r="G407" s="45"/>
      <c r="H407" s="71"/>
      <c r="I407" s="53"/>
      <c r="J407" s="48"/>
      <c r="K407" s="74"/>
      <c r="L407" s="71"/>
      <c r="M407" s="74"/>
      <c r="N407" s="71"/>
      <c r="O407" s="65"/>
    </row>
    <row r="408" spans="1:15" s="66" customFormat="1" ht="15" x14ac:dyDescent="0.25">
      <c r="A408" s="35"/>
      <c r="B408" s="71"/>
      <c r="C408" s="48"/>
      <c r="D408" s="76"/>
      <c r="E408" s="48"/>
      <c r="F408" s="71"/>
      <c r="G408" s="45"/>
      <c r="H408" s="71"/>
      <c r="I408" s="53"/>
      <c r="J408" s="48"/>
      <c r="K408" s="74"/>
      <c r="L408" s="71"/>
      <c r="M408" s="74"/>
      <c r="N408" s="71"/>
      <c r="O408" s="65"/>
    </row>
    <row r="409" spans="1:15" s="66" customFormat="1" ht="15" x14ac:dyDescent="0.25">
      <c r="A409" s="35"/>
      <c r="B409" s="71"/>
      <c r="C409" s="48"/>
      <c r="D409" s="76"/>
      <c r="E409" s="48"/>
      <c r="F409" s="71"/>
      <c r="G409" s="45"/>
      <c r="H409" s="71"/>
      <c r="I409" s="53"/>
      <c r="J409" s="48"/>
      <c r="K409" s="74"/>
      <c r="L409" s="71"/>
      <c r="M409" s="74"/>
      <c r="N409" s="71"/>
      <c r="O409" s="65"/>
    </row>
    <row r="410" spans="1:15" s="66" customFormat="1" ht="15" x14ac:dyDescent="0.25">
      <c r="A410" s="35"/>
      <c r="B410" s="71"/>
      <c r="C410" s="48"/>
      <c r="D410" s="76"/>
      <c r="E410" s="48"/>
      <c r="F410" s="71"/>
      <c r="G410" s="45"/>
      <c r="H410" s="71"/>
      <c r="I410" s="53"/>
      <c r="J410" s="48"/>
      <c r="K410" s="74"/>
      <c r="L410" s="71"/>
      <c r="M410" s="74"/>
      <c r="N410" s="71"/>
      <c r="O410" s="65"/>
    </row>
    <row r="411" spans="1:15" s="66" customFormat="1" ht="15" x14ac:dyDescent="0.25">
      <c r="A411" s="35"/>
      <c r="B411" s="71"/>
      <c r="C411" s="48"/>
      <c r="D411" s="76"/>
      <c r="E411" s="48"/>
      <c r="F411" s="71"/>
      <c r="G411" s="45"/>
      <c r="H411" s="71"/>
      <c r="I411" s="53"/>
      <c r="J411" s="48"/>
      <c r="K411" s="74"/>
      <c r="L411" s="71"/>
      <c r="M411" s="74"/>
      <c r="N411" s="71"/>
      <c r="O411" s="65"/>
    </row>
    <row r="412" spans="1:15" s="66" customFormat="1" ht="15" x14ac:dyDescent="0.25">
      <c r="A412" s="35"/>
      <c r="B412" s="71"/>
      <c r="C412" s="48"/>
      <c r="D412" s="76"/>
      <c r="E412" s="48"/>
      <c r="F412" s="71"/>
      <c r="G412" s="45"/>
      <c r="H412" s="71"/>
      <c r="I412" s="53"/>
      <c r="J412" s="48"/>
      <c r="K412" s="74"/>
      <c r="L412" s="71"/>
      <c r="M412" s="74"/>
      <c r="N412" s="71"/>
      <c r="O412" s="65"/>
    </row>
    <row r="413" spans="1:15" s="66" customFormat="1" ht="15" x14ac:dyDescent="0.25">
      <c r="A413" s="35"/>
      <c r="B413" s="71"/>
      <c r="C413" s="48"/>
      <c r="D413" s="76"/>
      <c r="E413" s="48"/>
      <c r="F413" s="71"/>
      <c r="G413" s="45"/>
      <c r="H413" s="71"/>
      <c r="I413" s="53"/>
      <c r="J413" s="48"/>
      <c r="K413" s="74"/>
      <c r="L413" s="71"/>
      <c r="M413" s="74"/>
      <c r="N413" s="71"/>
      <c r="O413" s="65"/>
    </row>
    <row r="414" spans="1:15" s="66" customFormat="1" ht="15" x14ac:dyDescent="0.25">
      <c r="A414" s="35"/>
      <c r="B414" s="71"/>
      <c r="C414" s="48"/>
      <c r="D414" s="76"/>
      <c r="E414" s="48"/>
      <c r="F414" s="71"/>
      <c r="G414" s="45"/>
      <c r="H414" s="71"/>
      <c r="I414" s="53"/>
      <c r="J414" s="48"/>
      <c r="K414" s="74"/>
      <c r="L414" s="71"/>
      <c r="M414" s="74"/>
      <c r="N414" s="71"/>
      <c r="O414" s="65"/>
    </row>
    <row r="415" spans="1:15" s="66" customFormat="1" ht="15" x14ac:dyDescent="0.25">
      <c r="A415" s="35"/>
      <c r="B415" s="71"/>
      <c r="C415" s="48"/>
      <c r="D415" s="76"/>
      <c r="E415" s="48"/>
      <c r="F415" s="71"/>
      <c r="G415" s="45"/>
      <c r="H415" s="71"/>
      <c r="I415" s="53"/>
      <c r="J415" s="48"/>
      <c r="K415" s="74"/>
      <c r="L415" s="71"/>
      <c r="M415" s="74"/>
      <c r="N415" s="71"/>
      <c r="O415" s="65"/>
    </row>
    <row r="416" spans="1:15" s="66" customFormat="1" ht="15" x14ac:dyDescent="0.25">
      <c r="A416" s="35"/>
      <c r="B416" s="71"/>
      <c r="C416" s="48"/>
      <c r="D416" s="76"/>
      <c r="E416" s="48"/>
      <c r="F416" s="71"/>
      <c r="G416" s="45"/>
      <c r="H416" s="71"/>
      <c r="I416" s="53"/>
      <c r="J416" s="48"/>
      <c r="K416" s="74"/>
      <c r="L416" s="71"/>
      <c r="M416" s="74"/>
      <c r="N416" s="71"/>
      <c r="O416" s="65"/>
    </row>
    <row r="417" spans="1:15" s="66" customFormat="1" ht="15" x14ac:dyDescent="0.25">
      <c r="A417" s="35"/>
      <c r="B417" s="71"/>
      <c r="C417" s="48"/>
      <c r="D417" s="76"/>
      <c r="E417" s="48"/>
      <c r="F417" s="71"/>
      <c r="G417" s="45"/>
      <c r="H417" s="71"/>
      <c r="I417" s="53"/>
      <c r="J417" s="48"/>
      <c r="K417" s="74"/>
      <c r="L417" s="71"/>
      <c r="M417" s="74"/>
      <c r="N417" s="71"/>
      <c r="O417" s="65"/>
    </row>
    <row r="418" spans="1:15" s="66" customFormat="1" ht="15" x14ac:dyDescent="0.25">
      <c r="A418" s="35"/>
      <c r="B418" s="71"/>
      <c r="C418" s="48"/>
      <c r="D418" s="76"/>
      <c r="E418" s="48"/>
      <c r="F418" s="71"/>
      <c r="G418" s="45"/>
      <c r="H418" s="71"/>
      <c r="I418" s="53"/>
      <c r="J418" s="48"/>
      <c r="K418" s="74"/>
      <c r="L418" s="71"/>
      <c r="M418" s="74"/>
      <c r="N418" s="71"/>
      <c r="O418" s="65"/>
    </row>
    <row r="419" spans="1:15" s="66" customFormat="1" ht="15" x14ac:dyDescent="0.25">
      <c r="A419" s="35"/>
      <c r="B419" s="71"/>
      <c r="C419" s="48"/>
      <c r="D419" s="76"/>
      <c r="E419" s="48"/>
      <c r="F419" s="71"/>
      <c r="G419" s="45"/>
      <c r="H419" s="71"/>
      <c r="I419" s="53"/>
      <c r="J419" s="48"/>
      <c r="K419" s="74"/>
      <c r="L419" s="71"/>
      <c r="M419" s="74"/>
      <c r="N419" s="71"/>
      <c r="O419" s="65"/>
    </row>
    <row r="420" spans="1:15" s="66" customFormat="1" ht="15" x14ac:dyDescent="0.25">
      <c r="A420" s="35"/>
      <c r="B420" s="71"/>
      <c r="C420" s="48"/>
      <c r="D420" s="76"/>
      <c r="E420" s="48"/>
      <c r="F420" s="71"/>
      <c r="G420" s="45"/>
      <c r="H420" s="71"/>
      <c r="I420" s="53"/>
      <c r="J420" s="48"/>
      <c r="K420" s="74"/>
      <c r="L420" s="71"/>
      <c r="M420" s="74"/>
      <c r="N420" s="71"/>
      <c r="O420" s="65"/>
    </row>
    <row r="421" spans="1:15" s="66" customFormat="1" ht="15" x14ac:dyDescent="0.25">
      <c r="A421" s="35"/>
      <c r="B421" s="71"/>
      <c r="C421" s="48"/>
      <c r="D421" s="76"/>
      <c r="E421" s="48"/>
      <c r="F421" s="71"/>
      <c r="G421" s="45"/>
      <c r="H421" s="71"/>
      <c r="I421" s="53"/>
      <c r="J421" s="48"/>
      <c r="K421" s="74"/>
      <c r="L421" s="71"/>
      <c r="M421" s="74"/>
      <c r="N421" s="71"/>
      <c r="O421" s="65"/>
    </row>
    <row r="422" spans="1:15" s="66" customFormat="1" ht="15" x14ac:dyDescent="0.25">
      <c r="A422" s="35"/>
      <c r="B422" s="71"/>
      <c r="C422" s="48"/>
      <c r="D422" s="76"/>
      <c r="E422" s="48"/>
      <c r="F422" s="71"/>
      <c r="G422" s="45"/>
      <c r="H422" s="71"/>
      <c r="I422" s="53"/>
      <c r="J422" s="48"/>
      <c r="K422" s="74"/>
      <c r="L422" s="71"/>
      <c r="M422" s="74"/>
      <c r="N422" s="71"/>
      <c r="O422" s="65"/>
    </row>
    <row r="423" spans="1:15" s="66" customFormat="1" ht="15" x14ac:dyDescent="0.25">
      <c r="A423" s="35"/>
      <c r="B423" s="71"/>
      <c r="C423" s="48"/>
      <c r="D423" s="76"/>
      <c r="E423" s="48"/>
      <c r="F423" s="71"/>
      <c r="G423" s="45"/>
      <c r="H423" s="71"/>
      <c r="I423" s="53"/>
      <c r="J423" s="48"/>
      <c r="K423" s="74"/>
      <c r="L423" s="71"/>
      <c r="M423" s="74"/>
      <c r="N423" s="71"/>
      <c r="O423" s="65"/>
    </row>
    <row r="424" spans="1:15" s="66" customFormat="1" ht="15" x14ac:dyDescent="0.25">
      <c r="A424" s="35"/>
      <c r="B424" s="71"/>
      <c r="C424" s="48"/>
      <c r="D424" s="76"/>
      <c r="E424" s="48"/>
      <c r="F424" s="71"/>
      <c r="G424" s="45"/>
      <c r="H424" s="71"/>
      <c r="I424" s="53"/>
      <c r="J424" s="48"/>
      <c r="K424" s="74"/>
      <c r="L424" s="71"/>
      <c r="M424" s="74"/>
      <c r="N424" s="71"/>
      <c r="O424" s="65"/>
    </row>
    <row r="425" spans="1:15" s="66" customFormat="1" ht="15" x14ac:dyDescent="0.25">
      <c r="A425" s="35"/>
      <c r="B425" s="71"/>
      <c r="C425" s="48"/>
      <c r="D425" s="76"/>
      <c r="E425" s="48"/>
      <c r="F425" s="71"/>
      <c r="G425" s="45"/>
      <c r="H425" s="71"/>
      <c r="I425" s="53"/>
      <c r="J425" s="48"/>
      <c r="K425" s="74"/>
      <c r="L425" s="71"/>
      <c r="M425" s="74"/>
      <c r="N425" s="71"/>
      <c r="O425" s="65"/>
    </row>
    <row r="426" spans="1:15" s="66" customFormat="1" ht="15" x14ac:dyDescent="0.25">
      <c r="A426" s="35"/>
      <c r="B426" s="71"/>
      <c r="C426" s="48"/>
      <c r="D426" s="76"/>
      <c r="E426" s="48"/>
      <c r="F426" s="71"/>
      <c r="G426" s="45"/>
      <c r="H426" s="71"/>
      <c r="I426" s="53"/>
      <c r="J426" s="48"/>
      <c r="K426" s="74"/>
      <c r="L426" s="71"/>
      <c r="M426" s="74"/>
      <c r="N426" s="71"/>
      <c r="O426" s="65"/>
    </row>
    <row r="427" spans="1:15" s="66" customFormat="1" ht="15" x14ac:dyDescent="0.25">
      <c r="A427" s="35"/>
      <c r="B427" s="71"/>
      <c r="C427" s="48"/>
      <c r="D427" s="76"/>
      <c r="E427" s="48"/>
      <c r="F427" s="71"/>
      <c r="G427" s="45"/>
      <c r="H427" s="71"/>
      <c r="I427" s="53"/>
      <c r="J427" s="48"/>
      <c r="K427" s="74"/>
      <c r="L427" s="71"/>
      <c r="M427" s="74"/>
      <c r="N427" s="71"/>
      <c r="O427" s="65"/>
    </row>
    <row r="428" spans="1:15" s="66" customFormat="1" ht="15" x14ac:dyDescent="0.25">
      <c r="A428" s="35"/>
      <c r="B428" s="71"/>
      <c r="C428" s="48"/>
      <c r="D428" s="76"/>
      <c r="E428" s="48"/>
      <c r="F428" s="71"/>
      <c r="G428" s="45"/>
      <c r="H428" s="71"/>
      <c r="I428" s="53"/>
      <c r="J428" s="48"/>
      <c r="K428" s="74"/>
      <c r="L428" s="71"/>
      <c r="M428" s="74"/>
      <c r="N428" s="71"/>
      <c r="O428" s="65"/>
    </row>
    <row r="429" spans="1:15" s="66" customFormat="1" ht="15" x14ac:dyDescent="0.25">
      <c r="A429" s="35"/>
      <c r="B429" s="71"/>
      <c r="C429" s="48"/>
      <c r="D429" s="76"/>
      <c r="E429" s="48"/>
      <c r="F429" s="71"/>
      <c r="G429" s="45"/>
      <c r="H429" s="71"/>
      <c r="I429" s="53"/>
      <c r="J429" s="48"/>
      <c r="K429" s="74"/>
      <c r="L429" s="71"/>
      <c r="M429" s="74"/>
      <c r="N429" s="71"/>
      <c r="O429" s="65"/>
    </row>
    <row r="430" spans="1:15" s="66" customFormat="1" ht="15" x14ac:dyDescent="0.25">
      <c r="A430" s="35"/>
      <c r="B430" s="71"/>
      <c r="C430" s="48"/>
      <c r="D430" s="76"/>
      <c r="E430" s="48"/>
      <c r="F430" s="71"/>
      <c r="G430" s="45"/>
      <c r="H430" s="71"/>
      <c r="I430" s="53"/>
      <c r="J430" s="48"/>
      <c r="K430" s="74"/>
      <c r="L430" s="71"/>
      <c r="M430" s="74"/>
      <c r="N430" s="71"/>
      <c r="O430" s="65"/>
    </row>
    <row r="431" spans="1:15" s="66" customFormat="1" ht="15" x14ac:dyDescent="0.25">
      <c r="A431" s="35"/>
      <c r="B431" s="71"/>
      <c r="C431" s="48"/>
      <c r="D431" s="76"/>
      <c r="E431" s="48"/>
      <c r="F431" s="71"/>
      <c r="G431" s="45"/>
      <c r="H431" s="71"/>
      <c r="I431" s="53"/>
      <c r="J431" s="48"/>
      <c r="K431" s="74"/>
      <c r="L431" s="71"/>
      <c r="M431" s="74"/>
      <c r="N431" s="71"/>
      <c r="O431" s="65"/>
    </row>
    <row r="432" spans="1:15" s="66" customFormat="1" ht="15" x14ac:dyDescent="0.25">
      <c r="A432" s="35"/>
      <c r="B432" s="71"/>
      <c r="C432" s="48"/>
      <c r="D432" s="76"/>
      <c r="E432" s="48"/>
      <c r="F432" s="71"/>
      <c r="G432" s="45"/>
      <c r="H432" s="71"/>
      <c r="I432" s="53"/>
      <c r="J432" s="48"/>
      <c r="K432" s="74"/>
      <c r="L432" s="71"/>
      <c r="M432" s="74"/>
      <c r="N432" s="71"/>
      <c r="O432" s="65"/>
    </row>
    <row r="433" spans="1:15" s="66" customFormat="1" ht="15" x14ac:dyDescent="0.25">
      <c r="A433" s="35"/>
      <c r="B433" s="71"/>
      <c r="C433" s="48"/>
      <c r="D433" s="76"/>
      <c r="E433" s="48"/>
      <c r="F433" s="71"/>
      <c r="G433" s="45"/>
      <c r="H433" s="71"/>
      <c r="I433" s="53"/>
      <c r="J433" s="48"/>
      <c r="K433" s="74"/>
      <c r="L433" s="71"/>
      <c r="M433" s="74"/>
      <c r="N433" s="71"/>
      <c r="O433" s="65"/>
    </row>
    <row r="434" spans="1:15" s="66" customFormat="1" ht="15" x14ac:dyDescent="0.25">
      <c r="A434" s="35"/>
      <c r="B434" s="71"/>
      <c r="C434" s="48"/>
      <c r="D434" s="76"/>
      <c r="E434" s="48"/>
      <c r="F434" s="71"/>
      <c r="G434" s="45"/>
      <c r="H434" s="71"/>
      <c r="I434" s="53"/>
      <c r="J434" s="48"/>
      <c r="K434" s="74"/>
      <c r="L434" s="71"/>
      <c r="M434" s="74"/>
      <c r="N434" s="71"/>
      <c r="O434" s="65"/>
    </row>
    <row r="435" spans="1:15" s="66" customFormat="1" ht="15" x14ac:dyDescent="0.25">
      <c r="A435" s="35"/>
      <c r="B435" s="71"/>
      <c r="C435" s="48"/>
      <c r="D435" s="76"/>
      <c r="E435" s="48"/>
      <c r="F435" s="71"/>
      <c r="G435" s="45"/>
      <c r="H435" s="71"/>
      <c r="I435" s="53"/>
      <c r="J435" s="48"/>
      <c r="K435" s="74"/>
      <c r="L435" s="71"/>
      <c r="M435" s="74"/>
      <c r="N435" s="71"/>
      <c r="O435" s="65"/>
    </row>
    <row r="436" spans="1:15" s="66" customFormat="1" ht="15" x14ac:dyDescent="0.25">
      <c r="A436" s="35"/>
      <c r="B436" s="71"/>
      <c r="C436" s="48"/>
      <c r="D436" s="76"/>
      <c r="E436" s="48"/>
      <c r="F436" s="71"/>
      <c r="G436" s="45"/>
      <c r="H436" s="71"/>
      <c r="I436" s="53"/>
      <c r="J436" s="48"/>
      <c r="K436" s="74"/>
      <c r="L436" s="71"/>
      <c r="M436" s="74"/>
      <c r="N436" s="71"/>
      <c r="O436" s="65"/>
    </row>
    <row r="437" spans="1:15" s="66" customFormat="1" ht="15" x14ac:dyDescent="0.25">
      <c r="A437" s="35"/>
      <c r="B437" s="71"/>
      <c r="C437" s="48"/>
      <c r="D437" s="76"/>
      <c r="E437" s="48"/>
      <c r="F437" s="71"/>
      <c r="G437" s="45"/>
      <c r="H437" s="71"/>
      <c r="I437" s="53"/>
      <c r="J437" s="48"/>
      <c r="K437" s="74"/>
      <c r="L437" s="71"/>
      <c r="M437" s="74"/>
      <c r="N437" s="71"/>
      <c r="O437" s="65"/>
    </row>
    <row r="438" spans="1:15" s="66" customFormat="1" ht="15" x14ac:dyDescent="0.25">
      <c r="A438" s="35"/>
      <c r="B438" s="71"/>
      <c r="C438" s="48"/>
      <c r="D438" s="76"/>
      <c r="E438" s="48"/>
      <c r="F438" s="71"/>
      <c r="G438" s="45"/>
      <c r="H438" s="71"/>
      <c r="I438" s="53"/>
      <c r="J438" s="48"/>
      <c r="K438" s="74"/>
      <c r="L438" s="71"/>
      <c r="M438" s="74"/>
      <c r="N438" s="71"/>
      <c r="O438" s="65"/>
    </row>
    <row r="439" spans="1:15" s="66" customFormat="1" ht="15" x14ac:dyDescent="0.25">
      <c r="A439" s="35"/>
      <c r="B439" s="71"/>
      <c r="C439" s="48"/>
      <c r="D439" s="76"/>
      <c r="E439" s="48"/>
      <c r="F439" s="71"/>
      <c r="G439" s="45"/>
      <c r="H439" s="71"/>
      <c r="I439" s="53"/>
      <c r="J439" s="48"/>
      <c r="K439" s="74"/>
      <c r="L439" s="71"/>
      <c r="M439" s="74"/>
      <c r="N439" s="71"/>
      <c r="O439" s="65"/>
    </row>
    <row r="440" spans="1:15" s="66" customFormat="1" ht="15" x14ac:dyDescent="0.25">
      <c r="A440" s="35"/>
      <c r="B440" s="71"/>
      <c r="C440" s="48"/>
      <c r="D440" s="76"/>
      <c r="E440" s="48"/>
      <c r="F440" s="71"/>
      <c r="G440" s="45"/>
      <c r="H440" s="71"/>
      <c r="I440" s="53"/>
      <c r="J440" s="48"/>
      <c r="K440" s="74"/>
      <c r="L440" s="71"/>
      <c r="M440" s="74"/>
      <c r="N440" s="71"/>
      <c r="O440" s="65"/>
    </row>
    <row r="441" spans="1:15" s="66" customFormat="1" ht="15" x14ac:dyDescent="0.25">
      <c r="A441" s="35"/>
      <c r="B441" s="71"/>
      <c r="C441" s="48"/>
      <c r="D441" s="76"/>
      <c r="E441" s="48"/>
      <c r="F441" s="71"/>
      <c r="G441" s="45"/>
      <c r="H441" s="71"/>
      <c r="I441" s="53"/>
      <c r="J441" s="48"/>
      <c r="K441" s="74"/>
      <c r="L441" s="71"/>
      <c r="M441" s="74"/>
      <c r="N441" s="71"/>
      <c r="O441" s="65"/>
    </row>
    <row r="442" spans="1:15" s="66" customFormat="1" ht="15" x14ac:dyDescent="0.25">
      <c r="A442" s="35"/>
      <c r="B442" s="71"/>
      <c r="C442" s="48"/>
      <c r="D442" s="76"/>
      <c r="E442" s="48"/>
      <c r="F442" s="71"/>
      <c r="G442" s="45"/>
      <c r="H442" s="71"/>
      <c r="I442" s="53"/>
      <c r="J442" s="48"/>
      <c r="K442" s="74"/>
      <c r="L442" s="71"/>
      <c r="M442" s="74"/>
      <c r="N442" s="71"/>
      <c r="O442" s="65"/>
    </row>
    <row r="443" spans="1:15" s="66" customFormat="1" ht="15" x14ac:dyDescent="0.25">
      <c r="A443" s="35"/>
      <c r="B443" s="71"/>
      <c r="C443" s="48"/>
      <c r="D443" s="76"/>
      <c r="E443" s="48"/>
      <c r="F443" s="71"/>
      <c r="G443" s="45"/>
      <c r="H443" s="71"/>
      <c r="I443" s="53"/>
      <c r="J443" s="48"/>
      <c r="K443" s="74"/>
      <c r="L443" s="71"/>
      <c r="M443" s="74"/>
      <c r="N443" s="71"/>
      <c r="O443" s="65"/>
    </row>
    <row r="444" spans="1:15" s="66" customFormat="1" ht="15" x14ac:dyDescent="0.25">
      <c r="A444" s="35"/>
      <c r="B444" s="71"/>
      <c r="C444" s="48"/>
      <c r="D444" s="76"/>
      <c r="E444" s="48"/>
      <c r="F444" s="71"/>
      <c r="G444" s="45"/>
      <c r="H444" s="71"/>
      <c r="I444" s="53"/>
      <c r="J444" s="48"/>
      <c r="K444" s="74"/>
      <c r="L444" s="71"/>
      <c r="M444" s="74"/>
      <c r="N444" s="71"/>
      <c r="O444" s="65"/>
    </row>
    <row r="445" spans="1:15" x14ac:dyDescent="0.25">
      <c r="A445" s="35"/>
      <c r="B445" s="71"/>
      <c r="C445" s="48"/>
      <c r="D445" s="76"/>
      <c r="E445" s="48"/>
      <c r="F445" s="71"/>
      <c r="G445" s="45"/>
      <c r="H445" s="71"/>
      <c r="I445" s="53"/>
      <c r="J445" s="48"/>
      <c r="K445" s="74"/>
      <c r="L445" s="71"/>
      <c r="M445" s="74"/>
      <c r="N445" s="71"/>
    </row>
    <row r="446" spans="1:15" x14ac:dyDescent="0.25">
      <c r="A446" s="35"/>
      <c r="B446" s="71"/>
      <c r="C446" s="48"/>
      <c r="D446" s="76"/>
      <c r="E446" s="48"/>
      <c r="F446" s="71"/>
      <c r="G446" s="45"/>
      <c r="H446" s="71"/>
      <c r="I446" s="53"/>
      <c r="J446" s="48"/>
      <c r="K446" s="74"/>
      <c r="L446" s="71"/>
      <c r="M446" s="74"/>
      <c r="N446" s="71"/>
    </row>
    <row r="447" spans="1:15" x14ac:dyDescent="0.25">
      <c r="A447" s="35"/>
      <c r="B447" s="71"/>
      <c r="C447" s="48"/>
      <c r="D447" s="76"/>
      <c r="E447" s="48"/>
      <c r="F447" s="71"/>
      <c r="G447" s="45"/>
      <c r="H447" s="71"/>
      <c r="I447" s="53"/>
      <c r="J447" s="48"/>
      <c r="K447" s="74"/>
      <c r="L447" s="71"/>
      <c r="M447" s="74"/>
      <c r="N447" s="71"/>
    </row>
    <row r="448" spans="1:15" x14ac:dyDescent="0.25">
      <c r="A448" s="35"/>
      <c r="B448" s="71"/>
      <c r="C448" s="48"/>
      <c r="D448" s="76"/>
      <c r="E448" s="48"/>
      <c r="F448" s="71"/>
      <c r="G448" s="45"/>
      <c r="H448" s="71"/>
      <c r="I448" s="53"/>
      <c r="J448" s="48"/>
      <c r="K448" s="74"/>
      <c r="L448" s="71"/>
      <c r="M448" s="74"/>
      <c r="N448" s="71"/>
    </row>
    <row r="449" spans="1:14" x14ac:dyDescent="0.25">
      <c r="A449" s="35"/>
      <c r="B449" s="71"/>
      <c r="C449" s="48"/>
      <c r="D449" s="76"/>
      <c r="E449" s="48"/>
      <c r="F449" s="71"/>
      <c r="G449" s="45"/>
      <c r="H449" s="71"/>
      <c r="I449" s="53"/>
      <c r="J449" s="48"/>
      <c r="K449" s="74"/>
      <c r="L449" s="71"/>
      <c r="M449" s="74"/>
      <c r="N449" s="71"/>
    </row>
    <row r="450" spans="1:14" x14ac:dyDescent="0.25">
      <c r="A450" s="35"/>
      <c r="B450" s="71"/>
      <c r="C450" s="48"/>
      <c r="D450" s="76"/>
      <c r="E450" s="48"/>
      <c r="F450" s="71"/>
      <c r="G450" s="45"/>
      <c r="H450" s="71"/>
      <c r="I450" s="53"/>
      <c r="J450" s="48"/>
      <c r="K450" s="74"/>
      <c r="L450" s="71"/>
      <c r="M450" s="74"/>
      <c r="N450" s="71"/>
    </row>
    <row r="451" spans="1:14" x14ac:dyDescent="0.25">
      <c r="A451" s="35"/>
      <c r="B451" s="71"/>
      <c r="C451" s="48"/>
      <c r="D451" s="76"/>
      <c r="E451" s="48"/>
      <c r="F451" s="71"/>
      <c r="G451" s="45"/>
      <c r="H451" s="71"/>
      <c r="I451" s="53"/>
      <c r="J451" s="48"/>
      <c r="K451" s="74"/>
      <c r="L451" s="71"/>
      <c r="M451" s="74"/>
      <c r="N451" s="71"/>
    </row>
    <row r="452" spans="1:14" x14ac:dyDescent="0.25">
      <c r="A452" s="35"/>
      <c r="B452" s="71"/>
      <c r="C452" s="48"/>
      <c r="D452" s="76"/>
      <c r="E452" s="48"/>
      <c r="F452" s="71"/>
      <c r="G452" s="45"/>
      <c r="H452" s="71"/>
      <c r="I452" s="53"/>
      <c r="J452" s="48"/>
      <c r="K452" s="74"/>
      <c r="L452" s="71"/>
      <c r="M452" s="74"/>
      <c r="N452" s="71"/>
    </row>
    <row r="453" spans="1:14" x14ac:dyDescent="0.25">
      <c r="A453" s="35"/>
      <c r="B453" s="71"/>
      <c r="C453" s="48"/>
      <c r="D453" s="76"/>
      <c r="E453" s="48"/>
      <c r="F453" s="71"/>
      <c r="G453" s="45"/>
      <c r="H453" s="71"/>
      <c r="I453" s="53"/>
      <c r="J453" s="48"/>
      <c r="K453" s="74"/>
      <c r="L453" s="71"/>
      <c r="M453" s="74"/>
      <c r="N453" s="71"/>
    </row>
    <row r="454" spans="1:14" x14ac:dyDescent="0.25">
      <c r="A454" s="35"/>
      <c r="B454" s="71"/>
      <c r="C454" s="48"/>
      <c r="D454" s="76"/>
      <c r="E454" s="48"/>
      <c r="F454" s="71"/>
      <c r="G454" s="45"/>
      <c r="H454" s="71"/>
      <c r="I454" s="53"/>
      <c r="J454" s="48"/>
      <c r="K454" s="74"/>
      <c r="L454" s="71"/>
      <c r="M454" s="74"/>
      <c r="N454" s="71"/>
    </row>
    <row r="455" spans="1:14" x14ac:dyDescent="0.25">
      <c r="A455" s="35"/>
      <c r="B455" s="71"/>
      <c r="C455" s="48"/>
      <c r="D455" s="76"/>
      <c r="E455" s="48"/>
      <c r="F455" s="71"/>
      <c r="G455" s="45"/>
      <c r="H455" s="71"/>
      <c r="I455" s="53"/>
      <c r="J455" s="48"/>
      <c r="K455" s="74"/>
      <c r="L455" s="71"/>
      <c r="M455" s="74"/>
      <c r="N455" s="71"/>
    </row>
    <row r="456" spans="1:14" x14ac:dyDescent="0.25">
      <c r="A456" s="35"/>
      <c r="B456" s="71"/>
      <c r="C456" s="48"/>
      <c r="D456" s="76"/>
      <c r="E456" s="48"/>
      <c r="F456" s="71"/>
      <c r="G456" s="45"/>
      <c r="H456" s="71"/>
      <c r="I456" s="53"/>
      <c r="J456" s="48"/>
      <c r="K456" s="74"/>
      <c r="L456" s="71"/>
      <c r="M456" s="74"/>
      <c r="N456" s="71"/>
    </row>
    <row r="457" spans="1:14" x14ac:dyDescent="0.25">
      <c r="A457" s="35"/>
      <c r="B457" s="71"/>
      <c r="C457" s="48"/>
      <c r="D457" s="76"/>
      <c r="E457" s="48"/>
      <c r="F457" s="71"/>
      <c r="G457" s="45"/>
      <c r="H457" s="71"/>
      <c r="I457" s="53"/>
      <c r="J457" s="48"/>
      <c r="K457" s="74"/>
      <c r="L457" s="71"/>
      <c r="M457" s="74"/>
      <c r="N457" s="71"/>
    </row>
    <row r="458" spans="1:14" x14ac:dyDescent="0.25">
      <c r="A458" s="35"/>
      <c r="B458" s="71"/>
      <c r="C458" s="73"/>
      <c r="D458" s="74"/>
      <c r="E458" s="73"/>
      <c r="F458" s="38"/>
      <c r="G458" s="45"/>
      <c r="H458" s="71"/>
      <c r="I458" s="73"/>
      <c r="J458" s="73"/>
      <c r="K458" s="74"/>
      <c r="L458" s="71"/>
      <c r="M458" s="74"/>
      <c r="N458" s="71"/>
    </row>
    <row r="459" spans="1:14" x14ac:dyDescent="0.25">
      <c r="A459" s="35"/>
      <c r="B459" s="71"/>
      <c r="C459" s="73"/>
      <c r="D459" s="74"/>
      <c r="E459" s="73"/>
      <c r="F459" s="38"/>
      <c r="G459" s="45"/>
      <c r="H459" s="71"/>
      <c r="I459" s="73"/>
      <c r="J459" s="73"/>
      <c r="K459" s="74"/>
      <c r="L459" s="71"/>
      <c r="M459" s="74"/>
      <c r="N459" s="71"/>
    </row>
    <row r="460" spans="1:14" x14ac:dyDescent="0.25">
      <c r="A460" s="35"/>
      <c r="B460" s="71"/>
      <c r="C460" s="73"/>
      <c r="D460" s="74"/>
      <c r="E460" s="73"/>
      <c r="F460" s="38"/>
      <c r="G460" s="45"/>
      <c r="H460" s="71"/>
      <c r="I460" s="73"/>
      <c r="J460" s="73"/>
      <c r="K460" s="74"/>
      <c r="L460" s="71"/>
      <c r="M460" s="74"/>
      <c r="N460" s="71"/>
    </row>
    <row r="461" spans="1:14" x14ac:dyDescent="0.25">
      <c r="A461" s="35"/>
      <c r="B461" s="71"/>
      <c r="C461" s="73"/>
      <c r="D461" s="74"/>
      <c r="E461" s="73"/>
      <c r="F461" s="38"/>
      <c r="G461" s="45"/>
      <c r="H461" s="71"/>
      <c r="I461" s="73"/>
      <c r="J461" s="73"/>
      <c r="K461" s="74"/>
      <c r="L461" s="71"/>
      <c r="M461" s="74"/>
      <c r="N461" s="71"/>
    </row>
  </sheetData>
  <sortState ref="A21:N399">
    <sortCondition ref="L21:L399"/>
    <sortCondition ref="B21:B399"/>
    <sortCondition ref="N21:N399"/>
  </sortState>
  <mergeCells count="7">
    <mergeCell ref="A14:N15"/>
    <mergeCell ref="A1:N1"/>
    <mergeCell ref="A2:N2"/>
    <mergeCell ref="A3:N3"/>
    <mergeCell ref="A5:N6"/>
    <mergeCell ref="A8:N9"/>
    <mergeCell ref="A11:N12"/>
  </mergeCells>
  <pageMargins left="0.7" right="0.7" top="0.75" bottom="0.75" header="0.3" footer="0.3"/>
  <pageSetup scale="41" fitToHeight="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Preliminary Notice</vt:lpstr>
      <vt:lpstr>"Final" Official Notice</vt:lpstr>
      <vt:lpstr>Final Chapter 41 Status List</vt:lpstr>
      <vt:lpstr>'Preliminary Notice'!Print_Area</vt:lpstr>
      <vt:lpstr>'"Final" Official Notice'!Print_Titles</vt:lpstr>
      <vt:lpstr>'Final Chapter 41 Status List'!Print_Titles</vt:lpstr>
      <vt:lpstr>'Preliminary Notice'!Print_Titles</vt:lpstr>
      <vt:lpstr>REPORT3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 Kimberley</dc:creator>
  <cp:lastModifiedBy>rcaudill</cp:lastModifiedBy>
  <cp:lastPrinted>2016-09-15T20:30:11Z</cp:lastPrinted>
  <dcterms:created xsi:type="dcterms:W3CDTF">2013-04-26T16:01:38Z</dcterms:created>
  <dcterms:modified xsi:type="dcterms:W3CDTF">2016-09-15T20:30:15Z</dcterms:modified>
</cp:coreProperties>
</file>